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1" yWindow="65326" windowWidth="22170" windowHeight="10665" activeTab="5"/>
  </bookViews>
  <sheets>
    <sheet name="Verteilung 50_50, %" sheetId="1" r:id="rId1"/>
    <sheet name="Verteilung 50_50, Fr." sheetId="2" r:id="rId2"/>
    <sheet name="Verteilung 70_30, %" sheetId="3" r:id="rId3"/>
    <sheet name="Verteilung 70_30, Fr." sheetId="4" r:id="rId4"/>
    <sheet name="Verteilung 90_10, %" sheetId="5" r:id="rId5"/>
    <sheet name="Verteilung 90_10, Fr." sheetId="6" r:id="rId6"/>
  </sheets>
  <definedNames/>
  <calcPr fullCalcOnLoad="1"/>
</workbook>
</file>

<file path=xl/sharedStrings.xml><?xml version="1.0" encoding="utf-8"?>
<sst xmlns="http://schemas.openxmlformats.org/spreadsheetml/2006/main" count="333" uniqueCount="45">
  <si>
    <t>ZH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</si>
  <si>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</si>
  <si>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</si>
  <si>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</si>
  <si>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</si>
  <si>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</si>
  <si>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</si>
  <si>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</si>
  <si>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</si>
  <si>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</si>
  <si>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</si>
  <si>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</si>
  <si>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</si>
  <si>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</si>
  <si>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</si>
  <si>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</si>
  <si>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</si>
  <si>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</si>
  <si>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</si>
  <si>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</si>
  <si>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</si>
  <si>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</si>
  <si>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</si>
  <si>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</si>
  <si>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</si>
  <si>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-</t>
  </si>
  <si>
    <r>
      <t>BE</t>
    </r>
    <r>
      <rPr>
        <vertAlign val="superscript"/>
        <sz val="8"/>
        <color indexed="8"/>
        <rFont val="Arial"/>
        <family val="2"/>
      </rPr>
      <t>(*)</t>
    </r>
  </si>
  <si>
    <t>Einkommen in Franken</t>
  </si>
  <si>
    <t>Paar</t>
  </si>
  <si>
    <t>1. Person</t>
  </si>
  <si>
    <t>2. Person</t>
  </si>
  <si>
    <t>-: nicht definiert.</t>
  </si>
  <si>
    <t xml:space="preserve">(*): % relativ zu leicht tieferen Einkommen (4'800 Franken weniger). </t>
  </si>
  <si>
    <t xml:space="preserve">(*): Beträge relativ zu leicht tieferen Einkommen (4'800 Franken weniger). </t>
  </si>
  <si>
    <t xml:space="preserve">(*): % relativ zu leicht tieferen Einkommen (3'430 Franken weniger). </t>
  </si>
  <si>
    <t xml:space="preserve">(*): Beträge relativ zu leicht tieferen Einkommen (3'430 Franken weniger). </t>
  </si>
  <si>
    <t xml:space="preserve">(*): % relativ zu leicht tieferen Einkommen (2'665 Franken weniger). </t>
  </si>
  <si>
    <t xml:space="preserve">(*): Beträge relativ zu leicht tieferen Einkommen (2'665 Franken weniger). </t>
  </si>
  <si>
    <t>DBSt</t>
  </si>
  <si>
    <t>Benachteiligung (+) oder Begünstigung (-) der Ehepaare in Prozent bei einer Verteilung 50/50 der Einkommen (interpolierte Werte). Situation pro Kanton.</t>
  </si>
  <si>
    <t>Benachteiligung (+) oder Begünstigung (-) der Ehepaare in Franken bei einer Verteilung 50/50 der Einkommen (interpolierte Werte). Situation für Kantonshauptorte.</t>
  </si>
  <si>
    <t>Benachteiligung (+) oder Begünstigung (-) der Ehepaare in Prozent bei einer Verteilung 70/30 der Einkommen (interpolierte Werte). Situation pro Kanton.</t>
  </si>
  <si>
    <t>Benachteiligung (+) oder Begünstigung (-) der Ehepaare in Franken bei einer Verteilung 70/30 der Einkommen (interpolierte Werte). Situation für Kantonshauptorte.</t>
  </si>
  <si>
    <t>Benachteiligung (+) oder Begünstigung (-) der Ehepaare in Prozent bei einer Verteilung 90/10 der Einkommen (interpolierte Werte). Situation pro Kanton.</t>
  </si>
  <si>
    <t>Benachteiligung (+) oder Begünstigung (-) der Ehepaare in Franken bei einer Verteilung 90/10 der Einkommen (interpolierte Werte). Situation für Kantonshauptorte.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</si>
</sst>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40">
    <font>
      <sz val="11"/>
      <color theme="1"/>
      <name val="Arial"/>
      <family val="2"/>
    </font>
    <font>
      <sz val="11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/>
      <top/>
      <bottom/>
    </border>
    <border>
      <left style="thin">
        <color theme="0" tint="-0.24993999302387238"/>
      </left>
      <right style="thin"/>
      <top/>
      <bottom style="thin"/>
    </border>
    <border>
      <left/>
      <right style="thin">
        <color theme="0" tint="-0.24993999302387238"/>
      </right>
      <top/>
      <bottom/>
    </border>
    <border>
      <left style="thin"/>
      <right style="thin"/>
      <top/>
      <bottom/>
    </border>
    <border>
      <left style="thin"/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/>
      <top style="thin"/>
      <bottom style="thin"/>
    </border>
    <border>
      <left/>
      <right style="thin"/>
      <top/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 style="thin"/>
      <bottom style="thin"/>
    </border>
    <border>
      <left/>
      <right/>
      <top style="thin"/>
      <bottom/>
    </border>
    <border>
      <left style="thin"/>
      <right style="thin">
        <color theme="0" tint="-0.24993999302387238"/>
      </right>
      <top/>
      <bottom/>
    </border>
    <border>
      <left style="thin"/>
      <right style="thin">
        <color theme="0" tint="-0.24993999302387238"/>
      </right>
      <top/>
      <bottom style="thin"/>
    </border>
    <border>
      <left style="thin">
        <color theme="0" tint="-0.24993999302387238"/>
      </left>
      <right style="thin">
        <color theme="0" tint="-0.24993999302387238"/>
      </right>
      <top/>
      <bottom style="thin"/>
    </border>
    <border>
      <left style="thin">
        <color theme="0" tint="-0.24993999302387238"/>
      </left>
      <right/>
      <top/>
      <bottom style="thin"/>
    </border>
    <border>
      <left style="thin"/>
      <right style="thin"/>
      <top/>
      <bottom style="thin"/>
    </border>
    <border>
      <left/>
      <right style="thin">
        <color theme="0" tint="-0.24993999302387238"/>
      </right>
      <top/>
      <bottom style="thin"/>
    </border>
    <border>
      <left style="thin">
        <color theme="0" tint="-0.24993999302387238"/>
      </left>
      <right style="thin"/>
      <top style="thin"/>
      <bottom/>
    </border>
    <border>
      <left/>
      <right/>
      <top/>
      <bottom style="thin"/>
    </border>
    <border>
      <left/>
      <right style="thin">
        <color theme="0" tint="-0.24993999302387238"/>
      </right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65">
    <xf numFmtId="0" fontId="0" fillId="0" borderId="0" xfId="0" applyAlignment="1">
      <alignment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3" fontId="38" fillId="0" borderId="0" xfId="0" applyNumberFormat="1" applyFont="1" applyAlignment="1">
      <alignment horizontal="right"/>
    </xf>
    <xf numFmtId="0" fontId="38" fillId="0" borderId="0" xfId="0" applyFont="1" applyAlignment="1">
      <alignment horizontal="right"/>
    </xf>
    <xf numFmtId="0" fontId="38" fillId="0" borderId="10" xfId="0" applyFont="1" applyBorder="1" applyAlignment="1">
      <alignment horizontal="right"/>
    </xf>
    <xf numFmtId="0" fontId="38" fillId="0" borderId="11" xfId="0" applyFont="1" applyBorder="1" applyAlignment="1">
      <alignment horizontal="right"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 horizontal="right"/>
    </xf>
    <xf numFmtId="0" fontId="38" fillId="0" borderId="13" xfId="0" applyFont="1" applyBorder="1" applyAlignment="1">
      <alignment/>
    </xf>
    <xf numFmtId="3" fontId="38" fillId="0" borderId="14" xfId="0" applyNumberFormat="1" applyFont="1" applyBorder="1" applyAlignment="1">
      <alignment/>
    </xf>
    <xf numFmtId="0" fontId="38" fillId="0" borderId="15" xfId="0" applyFont="1" applyBorder="1" applyAlignment="1">
      <alignment horizontal="right"/>
    </xf>
    <xf numFmtId="0" fontId="38" fillId="0" borderId="16" xfId="0" applyFont="1" applyBorder="1" applyAlignment="1">
      <alignment horizontal="right"/>
    </xf>
    <xf numFmtId="0" fontId="38" fillId="0" borderId="17" xfId="0" applyFont="1" applyBorder="1" applyAlignment="1">
      <alignment horizontal="right"/>
    </xf>
    <xf numFmtId="3" fontId="38" fillId="0" borderId="16" xfId="0" applyNumberFormat="1" applyFont="1" applyBorder="1" applyAlignment="1">
      <alignment horizontal="right"/>
    </xf>
    <xf numFmtId="3" fontId="38" fillId="0" borderId="13" xfId="0" applyNumberFormat="1" applyFont="1" applyBorder="1" applyAlignment="1">
      <alignment/>
    </xf>
    <xf numFmtId="3" fontId="38" fillId="0" borderId="10" xfId="0" applyNumberFormat="1" applyFont="1" applyBorder="1" applyAlignment="1">
      <alignment/>
    </xf>
    <xf numFmtId="0" fontId="38" fillId="0" borderId="10" xfId="0" applyFont="1" applyBorder="1" applyAlignment="1" quotePrefix="1">
      <alignment horizontal="right"/>
    </xf>
    <xf numFmtId="3" fontId="38" fillId="0" borderId="18" xfId="0" applyNumberFormat="1" applyFont="1" applyBorder="1" applyAlignment="1">
      <alignment/>
    </xf>
    <xf numFmtId="3" fontId="38" fillId="33" borderId="0" xfId="0" applyNumberFormat="1" applyFont="1" applyFill="1" applyAlignment="1">
      <alignment/>
    </xf>
    <xf numFmtId="0" fontId="38" fillId="33" borderId="0" xfId="0" applyFont="1" applyFill="1" applyAlignment="1">
      <alignment/>
    </xf>
    <xf numFmtId="3" fontId="38" fillId="0" borderId="19" xfId="0" applyNumberFormat="1" applyFont="1" applyBorder="1" applyAlignment="1">
      <alignment/>
    </xf>
    <xf numFmtId="3" fontId="38" fillId="0" borderId="10" xfId="0" applyNumberFormat="1" applyFont="1" applyBorder="1" applyAlignment="1">
      <alignment horizontal="right"/>
    </xf>
    <xf numFmtId="0" fontId="38" fillId="0" borderId="19" xfId="0" applyFont="1" applyBorder="1" applyAlignment="1" quotePrefix="1">
      <alignment horizontal="right"/>
    </xf>
    <xf numFmtId="0" fontId="38" fillId="0" borderId="19" xfId="0" applyFont="1" applyBorder="1" applyAlignment="1">
      <alignment/>
    </xf>
    <xf numFmtId="3" fontId="38" fillId="0" borderId="20" xfId="0" applyNumberFormat="1" applyFont="1" applyBorder="1" applyAlignment="1">
      <alignment horizontal="right"/>
    </xf>
    <xf numFmtId="3" fontId="38" fillId="33" borderId="0" xfId="0" applyNumberFormat="1" applyFont="1" applyFill="1" applyBorder="1" applyAlignment="1">
      <alignment/>
    </xf>
    <xf numFmtId="3" fontId="38" fillId="33" borderId="21" xfId="0" applyNumberFormat="1" applyFont="1" applyFill="1" applyBorder="1" applyAlignment="1" quotePrefix="1">
      <alignment/>
    </xf>
    <xf numFmtId="0" fontId="38" fillId="33" borderId="21" xfId="0" applyFont="1" applyFill="1" applyBorder="1" applyAlignment="1">
      <alignment horizontal="right"/>
    </xf>
    <xf numFmtId="3" fontId="38" fillId="33" borderId="0" xfId="0" applyNumberFormat="1" applyFont="1" applyFill="1" applyBorder="1" applyAlignment="1">
      <alignment/>
    </xf>
    <xf numFmtId="0" fontId="38" fillId="33" borderId="0" xfId="0" applyFont="1" applyFill="1" applyBorder="1" applyAlignment="1">
      <alignment horizontal="right"/>
    </xf>
    <xf numFmtId="0" fontId="38" fillId="0" borderId="22" xfId="0" applyFont="1" applyBorder="1" applyAlignment="1">
      <alignment/>
    </xf>
    <xf numFmtId="0" fontId="38" fillId="0" borderId="11" xfId="0" applyFont="1" applyBorder="1" applyAlignment="1" quotePrefix="1">
      <alignment horizontal="right"/>
    </xf>
    <xf numFmtId="0" fontId="38" fillId="0" borderId="23" xfId="0" applyFont="1" applyBorder="1" applyAlignment="1">
      <alignment/>
    </xf>
    <xf numFmtId="0" fontId="38" fillId="0" borderId="24" xfId="0" applyFont="1" applyBorder="1" applyAlignment="1">
      <alignment/>
    </xf>
    <xf numFmtId="0" fontId="38" fillId="0" borderId="25" xfId="0" applyFont="1" applyBorder="1" applyAlignment="1">
      <alignment/>
    </xf>
    <xf numFmtId="3" fontId="38" fillId="0" borderId="26" xfId="0" applyNumberFormat="1" applyFont="1" applyBorder="1" applyAlignment="1">
      <alignment/>
    </xf>
    <xf numFmtId="0" fontId="38" fillId="0" borderId="27" xfId="0" applyFont="1" applyBorder="1" applyAlignment="1">
      <alignment horizontal="right"/>
    </xf>
    <xf numFmtId="0" fontId="38" fillId="0" borderId="24" xfId="0" applyFont="1" applyBorder="1" applyAlignment="1">
      <alignment horizontal="right"/>
    </xf>
    <xf numFmtId="0" fontId="38" fillId="0" borderId="12" xfId="0" applyFont="1" applyBorder="1" applyAlignment="1">
      <alignment horizontal="right"/>
    </xf>
    <xf numFmtId="3" fontId="38" fillId="0" borderId="26" xfId="0" applyNumberFormat="1" applyFont="1" applyBorder="1" applyAlignment="1">
      <alignment/>
    </xf>
    <xf numFmtId="0" fontId="38" fillId="0" borderId="27" xfId="0" applyFont="1" applyBorder="1" applyAlignment="1">
      <alignment/>
    </xf>
    <xf numFmtId="0" fontId="38" fillId="0" borderId="24" xfId="0" applyFont="1" applyBorder="1" applyAlignment="1">
      <alignment/>
    </xf>
    <xf numFmtId="0" fontId="38" fillId="0" borderId="28" xfId="0" applyFont="1" applyBorder="1" applyAlignment="1" quotePrefix="1">
      <alignment horizontal="right"/>
    </xf>
    <xf numFmtId="3" fontId="38" fillId="0" borderId="0" xfId="0" applyNumberFormat="1" applyFont="1" applyBorder="1" applyAlignment="1">
      <alignment/>
    </xf>
    <xf numFmtId="3" fontId="38" fillId="0" borderId="29" xfId="0" applyNumberFormat="1" applyFont="1" applyBorder="1" applyAlignment="1">
      <alignment/>
    </xf>
    <xf numFmtId="0" fontId="38" fillId="0" borderId="30" xfId="0" applyFont="1" applyBorder="1" applyAlignment="1">
      <alignment horizontal="right"/>
    </xf>
    <xf numFmtId="3" fontId="38" fillId="0" borderId="31" xfId="0" applyNumberFormat="1" applyFont="1" applyBorder="1" applyAlignment="1">
      <alignment/>
    </xf>
    <xf numFmtId="3" fontId="38" fillId="0" borderId="31" xfId="0" applyNumberFormat="1" applyFont="1" applyBorder="1" applyAlignment="1">
      <alignment/>
    </xf>
    <xf numFmtId="3" fontId="38" fillId="33" borderId="0" xfId="0" applyNumberFormat="1" applyFont="1" applyFill="1" applyBorder="1" applyAlignment="1" quotePrefix="1">
      <alignment/>
    </xf>
    <xf numFmtId="3" fontId="38" fillId="0" borderId="30" xfId="0" applyNumberFormat="1" applyFont="1" applyBorder="1" applyAlignment="1">
      <alignment horizontal="right"/>
    </xf>
    <xf numFmtId="3" fontId="3" fillId="33" borderId="32" xfId="0" applyNumberFormat="1" applyFont="1" applyFill="1" applyBorder="1" applyAlignment="1">
      <alignment/>
    </xf>
    <xf numFmtId="3" fontId="3" fillId="33" borderId="30" xfId="0" applyNumberFormat="1" applyFont="1" applyFill="1" applyBorder="1" applyAlignment="1">
      <alignment horizontal="right"/>
    </xf>
    <xf numFmtId="3" fontId="38" fillId="0" borderId="27" xfId="0" applyNumberFormat="1" applyFont="1" applyBorder="1" applyAlignment="1">
      <alignment/>
    </xf>
    <xf numFmtId="3" fontId="3" fillId="33" borderId="33" xfId="0" applyNumberFormat="1" applyFont="1" applyFill="1" applyBorder="1" applyAlignment="1">
      <alignment horizontal="right"/>
    </xf>
    <xf numFmtId="3" fontId="38" fillId="0" borderId="27" xfId="0" applyNumberFormat="1" applyFont="1" applyBorder="1" applyAlignment="1">
      <alignment/>
    </xf>
    <xf numFmtId="3" fontId="38" fillId="33" borderId="0" xfId="0" applyNumberFormat="1" applyFont="1" applyFill="1" applyAlignment="1" quotePrefix="1">
      <alignment/>
    </xf>
    <xf numFmtId="0" fontId="39" fillId="0" borderId="34" xfId="0" applyFont="1" applyBorder="1" applyAlignment="1">
      <alignment horizontal="center"/>
    </xf>
    <xf numFmtId="0" fontId="39" fillId="0" borderId="32" xfId="0" applyFont="1" applyBorder="1" applyAlignment="1">
      <alignment horizontal="center"/>
    </xf>
    <xf numFmtId="3" fontId="39" fillId="0" borderId="35" xfId="0" applyNumberFormat="1" applyFont="1" applyBorder="1" applyAlignment="1">
      <alignment horizontal="center"/>
    </xf>
    <xf numFmtId="3" fontId="39" fillId="0" borderId="21" xfId="0" applyNumberFormat="1" applyFont="1" applyBorder="1" applyAlignment="1">
      <alignment horizontal="center"/>
    </xf>
    <xf numFmtId="3" fontId="39" fillId="0" borderId="36" xfId="0" applyNumberFormat="1" applyFont="1" applyBorder="1" applyAlignment="1">
      <alignment horizontal="center"/>
    </xf>
    <xf numFmtId="0" fontId="39" fillId="0" borderId="37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7" name="Tableau7" displayName="Tableau7" ref="A2:AD27" totalsRowShown="0">
  <tableColumns count="30">
    <tableColumn id="1" name="Paar"/>
    <tableColumn id="30" name="1. Person"/>
    <tableColumn id="29" name="2. Person"/>
    <tableColumn id="2" name="ZH"/>
    <tableColumn id="3" name="BE(*)"/>
    <tableColumn id="4" name="LU"/>
    <tableColumn id="5" name="UR"/>
    <tableColumn id="6" name="SZ"/>
    <tableColumn id="7" name="OW"/>
    <tableColumn id="8" name="NW"/>
    <tableColumn id="9" name="GL"/>
    <tableColumn id="10" name="ZG"/>
    <tableColumn id="11" name="FR"/>
    <tableColumn id="12" name="SO"/>
    <tableColumn id="13" name="BS"/>
    <tableColumn id="14" name="BL"/>
    <tableColumn id="15" name="SH"/>
    <tableColumn id="16" name="AR"/>
    <tableColumn id="17" name="AI"/>
    <tableColumn id="18" name="SG"/>
    <tableColumn id="19" name="GR"/>
    <tableColumn id="20" name="AG"/>
    <tableColumn id="21" name="TG"/>
    <tableColumn id="22" name="TI"/>
    <tableColumn id="23" name="VD"/>
    <tableColumn id="24" name="VS"/>
    <tableColumn id="25" name="NE"/>
    <tableColumn id="26" name="GE"/>
    <tableColumn id="27" name="JU"/>
    <tableColumn id="28" name="DBS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9" name="Tableau9" displayName="Tableau9" ref="A2:AD27" totalsRowShown="0">
  <tableColumns count="30">
    <tableColumn id="1" name="Paar"/>
    <tableColumn id="30" name="1. Person"/>
    <tableColumn id="29" name="2. Person"/>
    <tableColumn id="2" name="ZH"/>
    <tableColumn id="3" name="BE(*)"/>
    <tableColumn id="4" name="LU"/>
    <tableColumn id="5" name="UR"/>
    <tableColumn id="6" name="SZ"/>
    <tableColumn id="7" name="OW"/>
    <tableColumn id="8" name="NW"/>
    <tableColumn id="9" name="GL"/>
    <tableColumn id="10" name="ZG"/>
    <tableColumn id="11" name="FR"/>
    <tableColumn id="12" name="SO"/>
    <tableColumn id="13" name="BS"/>
    <tableColumn id="14" name="BL"/>
    <tableColumn id="15" name="SH"/>
    <tableColumn id="16" name="AR"/>
    <tableColumn id="17" name="AI"/>
    <tableColumn id="18" name="SG"/>
    <tableColumn id="19" name="GR"/>
    <tableColumn id="20" name="AG"/>
    <tableColumn id="21" name="TG"/>
    <tableColumn id="22" name="TI"/>
    <tableColumn id="23" name="VD"/>
    <tableColumn id="24" name="VS"/>
    <tableColumn id="25" name="NE"/>
    <tableColumn id="26" name="GE"/>
    <tableColumn id="27" name="JU"/>
    <tableColumn id="28" name="DBS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0" name="Tableau10" displayName="Tableau10" ref="A2:AD31" totalsRowShown="0">
  <tableColumns count="30">
    <tableColumn id="1" name="Paar"/>
    <tableColumn id="30" name="1. Person"/>
    <tableColumn id="27" name="2. Person"/>
    <tableColumn id="2" name="ZH"/>
    <tableColumn id="3" name="BE(*)"/>
    <tableColumn id="4" name="LU"/>
    <tableColumn id="5" name="UR"/>
    <tableColumn id="6" name="SZ"/>
    <tableColumn id="7" name="OW"/>
    <tableColumn id="8" name="NW"/>
    <tableColumn id="9" name="GL"/>
    <tableColumn id="10" name="ZG"/>
    <tableColumn id="11" name="FR"/>
    <tableColumn id="12" name="SO"/>
    <tableColumn id="13" name="BS"/>
    <tableColumn id="14" name="BL"/>
    <tableColumn id="15" name="SH"/>
    <tableColumn id="16" name="AR"/>
    <tableColumn id="17" name="AI"/>
    <tableColumn id="18" name="SG"/>
    <tableColumn id="19" name="GR"/>
    <tableColumn id="20" name="AG"/>
    <tableColumn id="21" name="TG"/>
    <tableColumn id="22" name="TI"/>
    <tableColumn id="23" name="VD"/>
    <tableColumn id="24" name="VS"/>
    <tableColumn id="25" name="NE"/>
    <tableColumn id="26" name="GE"/>
    <tableColumn id="29" name="JU"/>
    <tableColumn id="28" name="DBSt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2" name="Tableau12" displayName="Tableau12" ref="A2:AD31" totalsRowShown="0">
  <tableColumns count="30">
    <tableColumn id="1" name="Paar"/>
    <tableColumn id="30" name="1. Person"/>
    <tableColumn id="29" name="2. Person"/>
    <tableColumn id="2" name="ZH"/>
    <tableColumn id="3" name="BE(*)"/>
    <tableColumn id="4" name="LU"/>
    <tableColumn id="5" name="UR"/>
    <tableColumn id="6" name="SZ"/>
    <tableColumn id="7" name="OW"/>
    <tableColumn id="8" name="NW"/>
    <tableColumn id="9" name="GL"/>
    <tableColumn id="10" name="ZG"/>
    <tableColumn id="11" name="FR"/>
    <tableColumn id="12" name="SO"/>
    <tableColumn id="13" name="BS"/>
    <tableColumn id="14" name="BL"/>
    <tableColumn id="15" name="SH"/>
    <tableColumn id="16" name="AR"/>
    <tableColumn id="17" name="AI"/>
    <tableColumn id="18" name="SG"/>
    <tableColumn id="19" name="GR"/>
    <tableColumn id="20" name="AG"/>
    <tableColumn id="21" name="TG"/>
    <tableColumn id="22" name="TI"/>
    <tableColumn id="23" name="VD"/>
    <tableColumn id="24" name="VS"/>
    <tableColumn id="25" name="NE"/>
    <tableColumn id="26" name="GE"/>
    <tableColumn id="27" name="JU"/>
    <tableColumn id="28" name="DBSt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3" name="Tableau13" displayName="Tableau13" ref="A2:AD35" totalsRowShown="0">
  <tableColumns count="30">
    <tableColumn id="1" name="Paar"/>
    <tableColumn id="30" name="1. Person"/>
    <tableColumn id="29" name="2. Person"/>
    <tableColumn id="2" name="ZH"/>
    <tableColumn id="3" name="BE(*)"/>
    <tableColumn id="4" name="LU"/>
    <tableColumn id="5" name="UR"/>
    <tableColumn id="6" name="SZ"/>
    <tableColumn id="7" name="OW"/>
    <tableColumn id="8" name="NW"/>
    <tableColumn id="9" name="GL"/>
    <tableColumn id="10" name="ZG"/>
    <tableColumn id="11" name="FR"/>
    <tableColumn id="12" name="SO"/>
    <tableColumn id="13" name="BS"/>
    <tableColumn id="14" name="BL"/>
    <tableColumn id="15" name="SH"/>
    <tableColumn id="16" name="AR"/>
    <tableColumn id="17" name="AI"/>
    <tableColumn id="18" name="SG"/>
    <tableColumn id="19" name="GR"/>
    <tableColumn id="20" name="AG"/>
    <tableColumn id="21" name="TG"/>
    <tableColumn id="22" name="TI"/>
    <tableColumn id="23" name="VD"/>
    <tableColumn id="24" name="VS"/>
    <tableColumn id="25" name="NE"/>
    <tableColumn id="26" name="GE"/>
    <tableColumn id="27" name="JU"/>
    <tableColumn id="28" name="DBSt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4" name="Tableau14" displayName="Tableau14" ref="A2:AD35" totalsRowShown="0">
  <tableColumns count="30">
    <tableColumn id="1" name="Paar"/>
    <tableColumn id="30" name="1. Person"/>
    <tableColumn id="29" name="2. Person"/>
    <tableColumn id="2" name="ZH"/>
    <tableColumn id="3" name="BE(*)"/>
    <tableColumn id="4" name="LU"/>
    <tableColumn id="5" name="UR"/>
    <tableColumn id="6" name="SZ"/>
    <tableColumn id="7" name="OW"/>
    <tableColumn id="8" name="NW"/>
    <tableColumn id="9" name="GL"/>
    <tableColumn id="10" name="ZG"/>
    <tableColumn id="11" name="FR"/>
    <tableColumn id="12" name="SO"/>
    <tableColumn id="13" name="BS"/>
    <tableColumn id="14" name="BL"/>
    <tableColumn id="15" name="SH"/>
    <tableColumn id="16" name="AR"/>
    <tableColumn id="17" name="AI"/>
    <tableColumn id="18" name="SG"/>
    <tableColumn id="19" name="GR"/>
    <tableColumn id="20" name="AG"/>
    <tableColumn id="21" name="TG"/>
    <tableColumn id="22" name="TI"/>
    <tableColumn id="23" name="VD"/>
    <tableColumn id="24" name="VS"/>
    <tableColumn id="25" name="NE"/>
    <tableColumn id="26" name="GE"/>
    <tableColumn id="27" name="JU"/>
    <tableColumn id="28" name="DBS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5"/>
  <sheetViews>
    <sheetView zoomScalePageLayoutView="0" workbookViewId="0" topLeftCell="A1">
      <selection activeCell="A1" sqref="A1:C1"/>
    </sheetView>
  </sheetViews>
  <sheetFormatPr defaultColWidth="11.25390625" defaultRowHeight="14.25"/>
  <cols>
    <col min="1" max="1" width="6.75390625" style="2" customWidth="1"/>
    <col min="2" max="3" width="6.125" style="2" customWidth="1"/>
    <col min="4" max="4" width="4.50390625" style="1" customWidth="1"/>
    <col min="5" max="5" width="5.75390625" style="1" customWidth="1"/>
    <col min="6" max="8" width="4.50390625" style="1" customWidth="1"/>
    <col min="9" max="9" width="4.875" style="1" customWidth="1"/>
    <col min="10" max="10" width="4.75390625" style="1" customWidth="1"/>
    <col min="11" max="29" width="4.50390625" style="1" customWidth="1"/>
    <col min="30" max="30" width="4.625" style="1" customWidth="1"/>
    <col min="31" max="16384" width="11.25390625" style="1" customWidth="1"/>
  </cols>
  <sheetData>
    <row r="1" spans="1:30" s="4" customFormat="1" ht="11.25">
      <c r="A1" s="61" t="s">
        <v>27</v>
      </c>
      <c r="B1" s="62"/>
      <c r="C1" s="63"/>
      <c r="D1" s="59" t="s">
        <v>39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60"/>
    </row>
    <row r="2" spans="1:30" s="4" customFormat="1" ht="11.25">
      <c r="A2" s="56" t="s">
        <v>28</v>
      </c>
      <c r="B2" s="54" t="s">
        <v>29</v>
      </c>
      <c r="C2" s="53" t="s">
        <v>30</v>
      </c>
      <c r="D2" s="48" t="s">
        <v>0</v>
      </c>
      <c r="E2" s="14" t="s">
        <v>26</v>
      </c>
      <c r="F2" s="14" t="s">
        <v>1</v>
      </c>
      <c r="G2" s="14" t="s">
        <v>2</v>
      </c>
      <c r="H2" s="14" t="s">
        <v>3</v>
      </c>
      <c r="I2" s="14" t="s">
        <v>4</v>
      </c>
      <c r="J2" s="14" t="s">
        <v>5</v>
      </c>
      <c r="K2" s="14" t="s">
        <v>6</v>
      </c>
      <c r="L2" s="14" t="s">
        <v>7</v>
      </c>
      <c r="M2" s="14" t="s">
        <v>8</v>
      </c>
      <c r="N2" s="14" t="s">
        <v>9</v>
      </c>
      <c r="O2" s="14" t="s">
        <v>10</v>
      </c>
      <c r="P2" s="14" t="s">
        <v>11</v>
      </c>
      <c r="Q2" s="14" t="s">
        <v>12</v>
      </c>
      <c r="R2" s="14" t="s">
        <v>13</v>
      </c>
      <c r="S2" s="14" t="s">
        <v>14</v>
      </c>
      <c r="T2" s="14" t="s">
        <v>15</v>
      </c>
      <c r="U2" s="14" t="s">
        <v>16</v>
      </c>
      <c r="V2" s="14" t="s">
        <v>17</v>
      </c>
      <c r="W2" s="14" t="s">
        <v>18</v>
      </c>
      <c r="X2" s="14" t="s">
        <v>19</v>
      </c>
      <c r="Y2" s="14" t="s">
        <v>20</v>
      </c>
      <c r="Z2" s="14" t="s">
        <v>21</v>
      </c>
      <c r="AA2" s="14" t="s">
        <v>22</v>
      </c>
      <c r="AB2" s="14" t="s">
        <v>23</v>
      </c>
      <c r="AC2" s="14" t="s">
        <v>24</v>
      </c>
      <c r="AD2" s="15" t="s">
        <v>38</v>
      </c>
    </row>
    <row r="3" spans="1:30" ht="11.25">
      <c r="A3" s="12">
        <v>0</v>
      </c>
      <c r="B3" s="17">
        <f>'Verteilung 50_50, %'!$A3/2</f>
        <v>0</v>
      </c>
      <c r="C3" s="20">
        <f>'Verteilung 50_50, %'!$A3/2</f>
        <v>0</v>
      </c>
      <c r="D3" s="10">
        <v>0</v>
      </c>
      <c r="E3" s="19" t="s">
        <v>25</v>
      </c>
      <c r="F3" s="5">
        <v>-50</v>
      </c>
      <c r="G3" s="5">
        <v>-50</v>
      </c>
      <c r="H3" s="19" t="s">
        <v>25</v>
      </c>
      <c r="I3" s="19" t="s">
        <v>25</v>
      </c>
      <c r="J3" s="5">
        <v>-50</v>
      </c>
      <c r="K3" s="19" t="s">
        <v>25</v>
      </c>
      <c r="L3" s="19" t="s">
        <v>25</v>
      </c>
      <c r="M3" s="19" t="s">
        <v>25</v>
      </c>
      <c r="N3" s="5">
        <v>-33.33</v>
      </c>
      <c r="O3" s="19" t="s">
        <v>25</v>
      </c>
      <c r="P3" s="19" t="s">
        <v>25</v>
      </c>
      <c r="Q3" s="5">
        <v>-50</v>
      </c>
      <c r="R3" s="19" t="s">
        <v>25</v>
      </c>
      <c r="S3" s="19" t="s">
        <v>25</v>
      </c>
      <c r="T3" s="19" t="s">
        <v>25</v>
      </c>
      <c r="U3" s="19" t="s">
        <v>25</v>
      </c>
      <c r="V3" s="19" t="s">
        <v>25</v>
      </c>
      <c r="W3" s="19" t="s">
        <v>25</v>
      </c>
      <c r="X3" s="5">
        <v>0</v>
      </c>
      <c r="Y3" s="19" t="s">
        <v>25</v>
      </c>
      <c r="Z3" s="5">
        <v>-50</v>
      </c>
      <c r="AA3" s="19" t="s">
        <v>25</v>
      </c>
      <c r="AB3" s="5">
        <v>-50</v>
      </c>
      <c r="AC3" s="19" t="s">
        <v>25</v>
      </c>
      <c r="AD3" s="34" t="s">
        <v>25</v>
      </c>
    </row>
    <row r="4" spans="1:30" ht="11.25">
      <c r="A4" s="12">
        <v>25000</v>
      </c>
      <c r="B4" s="17">
        <f>'Verteilung 50_50, %'!$A4/2</f>
        <v>12500</v>
      </c>
      <c r="C4" s="20">
        <f>'Verteilung 50_50, %'!$A4/2</f>
        <v>12500</v>
      </c>
      <c r="D4" s="10">
        <v>-70.11</v>
      </c>
      <c r="E4" s="19" t="s">
        <v>25</v>
      </c>
      <c r="F4" s="5">
        <v>-50</v>
      </c>
      <c r="G4" s="5">
        <v>-50</v>
      </c>
      <c r="H4" s="5">
        <v>-28.58</v>
      </c>
      <c r="I4" s="19" t="s">
        <v>25</v>
      </c>
      <c r="J4" s="5">
        <v>-38.93</v>
      </c>
      <c r="K4" s="19" t="s">
        <v>25</v>
      </c>
      <c r="L4" s="5">
        <v>-99.63</v>
      </c>
      <c r="M4" s="5">
        <v>5.02</v>
      </c>
      <c r="N4" s="5">
        <v>-20.59</v>
      </c>
      <c r="O4" s="19" t="s">
        <v>25</v>
      </c>
      <c r="P4" s="19" t="s">
        <v>25</v>
      </c>
      <c r="Q4" s="5">
        <v>-40.38</v>
      </c>
      <c r="R4" s="5">
        <v>-92.04</v>
      </c>
      <c r="S4" s="5">
        <v>-4.25</v>
      </c>
      <c r="T4" s="19" t="s">
        <v>25</v>
      </c>
      <c r="U4" s="19" t="s">
        <v>25</v>
      </c>
      <c r="V4" s="19" t="s">
        <v>25</v>
      </c>
      <c r="W4" s="19" t="s">
        <v>25</v>
      </c>
      <c r="X4" s="5">
        <v>0</v>
      </c>
      <c r="Y4" s="19" t="s">
        <v>25</v>
      </c>
      <c r="Z4" s="5">
        <v>-50</v>
      </c>
      <c r="AA4" s="5">
        <v>-0.83</v>
      </c>
      <c r="AB4" s="5">
        <v>-50</v>
      </c>
      <c r="AC4" s="19" t="s">
        <v>25</v>
      </c>
      <c r="AD4" s="34" t="s">
        <v>25</v>
      </c>
    </row>
    <row r="5" spans="1:32" ht="14.25">
      <c r="A5" s="12">
        <v>35000</v>
      </c>
      <c r="B5" s="17">
        <f>'Verteilung 50_50, %'!$A5/2</f>
        <v>17500</v>
      </c>
      <c r="C5" s="20">
        <f>'Verteilung 50_50, %'!$A5/2</f>
        <v>17500</v>
      </c>
      <c r="D5" s="10">
        <v>-34.59</v>
      </c>
      <c r="E5" s="5">
        <v>15.72</v>
      </c>
      <c r="F5" s="5">
        <v>-59.84</v>
      </c>
      <c r="G5" s="5">
        <v>-50</v>
      </c>
      <c r="H5" s="5">
        <v>-16.23</v>
      </c>
      <c r="I5" s="5">
        <v>22.97</v>
      </c>
      <c r="J5" s="5">
        <v>0.64</v>
      </c>
      <c r="K5" s="5">
        <v>7.44</v>
      </c>
      <c r="L5" s="5">
        <v>-50.29</v>
      </c>
      <c r="M5" s="5">
        <v>-15.36</v>
      </c>
      <c r="N5" s="5">
        <v>-4.01</v>
      </c>
      <c r="O5" s="19" t="s">
        <v>25</v>
      </c>
      <c r="P5" s="19" t="s">
        <v>25</v>
      </c>
      <c r="Q5" s="5">
        <v>-7.81</v>
      </c>
      <c r="R5" s="5">
        <v>-29.1</v>
      </c>
      <c r="S5" s="5">
        <v>-4.33</v>
      </c>
      <c r="T5" s="5">
        <v>-25.23</v>
      </c>
      <c r="U5" s="19" t="s">
        <v>25</v>
      </c>
      <c r="V5" s="19" t="s">
        <v>25</v>
      </c>
      <c r="W5" s="19" t="s">
        <v>25</v>
      </c>
      <c r="X5" s="5">
        <v>-84.72</v>
      </c>
      <c r="Y5" s="19" t="s">
        <v>25</v>
      </c>
      <c r="Z5" s="5">
        <v>-12.3</v>
      </c>
      <c r="AA5" s="5">
        <v>4.58</v>
      </c>
      <c r="AB5" s="5">
        <v>-50</v>
      </c>
      <c r="AC5" s="5">
        <v>-61.15</v>
      </c>
      <c r="AD5" s="34" t="s">
        <v>25</v>
      </c>
      <c r="AF5"/>
    </row>
    <row r="6" spans="1:32" ht="14.25">
      <c r="A6" s="12">
        <v>40000</v>
      </c>
      <c r="B6" s="17">
        <f>'Verteilung 50_50, %'!$A6/2</f>
        <v>20000</v>
      </c>
      <c r="C6" s="20">
        <f>'Verteilung 50_50, %'!$A6/2</f>
        <v>20000</v>
      </c>
      <c r="D6" s="10">
        <v>-29.84</v>
      </c>
      <c r="E6" s="5">
        <v>8.21</v>
      </c>
      <c r="F6" s="5">
        <v>-11.88</v>
      </c>
      <c r="G6" s="5">
        <v>-16.72</v>
      </c>
      <c r="H6" s="5">
        <v>-12.61</v>
      </c>
      <c r="I6" s="5">
        <v>8.27</v>
      </c>
      <c r="J6" s="5">
        <v>5.19</v>
      </c>
      <c r="K6" s="5">
        <v>4.41</v>
      </c>
      <c r="L6" s="5">
        <v>-40.8</v>
      </c>
      <c r="M6" s="5">
        <v>-4.64</v>
      </c>
      <c r="N6" s="5">
        <v>-1.71</v>
      </c>
      <c r="O6" s="19" t="s">
        <v>25</v>
      </c>
      <c r="P6" s="19" t="s">
        <v>25</v>
      </c>
      <c r="Q6" s="5">
        <v>1.02</v>
      </c>
      <c r="R6" s="5">
        <v>-18.77</v>
      </c>
      <c r="S6" s="5">
        <v>-2.84</v>
      </c>
      <c r="T6" s="5">
        <v>-3.64</v>
      </c>
      <c r="U6" s="5">
        <v>159.18</v>
      </c>
      <c r="V6" s="19" t="s">
        <v>25</v>
      </c>
      <c r="W6" s="5">
        <v>2.15</v>
      </c>
      <c r="X6" s="5">
        <v>-65.43</v>
      </c>
      <c r="Y6" s="19" t="s">
        <v>25</v>
      </c>
      <c r="Z6" s="5">
        <v>707.17</v>
      </c>
      <c r="AA6" s="5">
        <v>10.29</v>
      </c>
      <c r="AB6" s="5">
        <v>-50</v>
      </c>
      <c r="AC6" s="5">
        <v>-32.67</v>
      </c>
      <c r="AD6" s="34" t="s">
        <v>25</v>
      </c>
      <c r="AF6"/>
    </row>
    <row r="7" spans="1:32" ht="14.25">
      <c r="A7" s="12">
        <v>50000</v>
      </c>
      <c r="B7" s="17">
        <f>'Verteilung 50_50, %'!$A7/2</f>
        <v>25000</v>
      </c>
      <c r="C7" s="20">
        <f>'Verteilung 50_50, %'!$A7/2</f>
        <v>25000</v>
      </c>
      <c r="D7" s="10">
        <v>-16.13</v>
      </c>
      <c r="E7" s="5">
        <v>0.22</v>
      </c>
      <c r="F7" s="5">
        <v>6.96</v>
      </c>
      <c r="G7" s="5">
        <v>-4.1</v>
      </c>
      <c r="H7" s="5">
        <v>-8.4</v>
      </c>
      <c r="I7" s="5">
        <v>-3</v>
      </c>
      <c r="J7" s="5">
        <v>7.62</v>
      </c>
      <c r="K7" s="5">
        <v>11.72</v>
      </c>
      <c r="L7" s="5">
        <v>-25.13</v>
      </c>
      <c r="M7" s="5">
        <v>-10.35</v>
      </c>
      <c r="N7" s="5">
        <v>-1.07</v>
      </c>
      <c r="O7" s="19" t="s">
        <v>25</v>
      </c>
      <c r="P7" s="5">
        <v>-9.58</v>
      </c>
      <c r="Q7" s="5">
        <v>1.87</v>
      </c>
      <c r="R7" s="5">
        <v>-11.33</v>
      </c>
      <c r="S7" s="5">
        <v>-3.86</v>
      </c>
      <c r="T7" s="5">
        <v>-22.13</v>
      </c>
      <c r="U7" s="5">
        <v>19.25</v>
      </c>
      <c r="V7" s="5">
        <v>237.31</v>
      </c>
      <c r="W7" s="5">
        <v>-7.2</v>
      </c>
      <c r="X7" s="5">
        <v>-48.75</v>
      </c>
      <c r="Y7" s="19" t="s">
        <v>25</v>
      </c>
      <c r="Z7" s="5">
        <v>29.81</v>
      </c>
      <c r="AA7" s="5">
        <v>9.37</v>
      </c>
      <c r="AB7" s="5">
        <v>-50</v>
      </c>
      <c r="AC7" s="5">
        <v>-12.11</v>
      </c>
      <c r="AD7" s="6">
        <v>-100</v>
      </c>
      <c r="AF7"/>
    </row>
    <row r="8" spans="1:32" ht="14.25">
      <c r="A8" s="12">
        <v>60000</v>
      </c>
      <c r="B8" s="17">
        <f>'Verteilung 50_50, %'!$A8/2</f>
        <v>30000</v>
      </c>
      <c r="C8" s="20">
        <f>'Verteilung 50_50, %'!$A8/2</f>
        <v>30000</v>
      </c>
      <c r="D8" s="10">
        <v>-11.69</v>
      </c>
      <c r="E8" s="5">
        <v>2.34</v>
      </c>
      <c r="F8" s="5">
        <v>-0.53</v>
      </c>
      <c r="G8" s="5">
        <v>-3.2</v>
      </c>
      <c r="H8" s="5">
        <v>-7.1</v>
      </c>
      <c r="I8" s="5">
        <v>-7.53</v>
      </c>
      <c r="J8" s="5">
        <v>0.04</v>
      </c>
      <c r="K8" s="5">
        <v>3.35</v>
      </c>
      <c r="L8" s="5">
        <v>-17.7</v>
      </c>
      <c r="M8" s="5">
        <v>-15.29</v>
      </c>
      <c r="N8" s="5">
        <v>-5.34</v>
      </c>
      <c r="O8" s="5">
        <v>-12.84</v>
      </c>
      <c r="P8" s="5">
        <v>-6.08</v>
      </c>
      <c r="Q8" s="5">
        <v>2.83</v>
      </c>
      <c r="R8" s="5">
        <v>-11.28</v>
      </c>
      <c r="S8" s="5">
        <v>-5.94</v>
      </c>
      <c r="T8" s="5">
        <v>-6.73</v>
      </c>
      <c r="U8" s="5">
        <v>2.64</v>
      </c>
      <c r="V8" s="5">
        <v>32.55</v>
      </c>
      <c r="W8" s="5">
        <v>-6.67</v>
      </c>
      <c r="X8" s="5">
        <v>-43.14</v>
      </c>
      <c r="Y8" s="5">
        <v>885.07</v>
      </c>
      <c r="Z8" s="5">
        <v>8.04</v>
      </c>
      <c r="AA8" s="5">
        <v>-5.66</v>
      </c>
      <c r="AB8" s="5">
        <v>-12.83</v>
      </c>
      <c r="AC8" s="5">
        <v>-6.3</v>
      </c>
      <c r="AD8" s="6">
        <v>-79.37</v>
      </c>
      <c r="AF8"/>
    </row>
    <row r="9" spans="1:32" ht="14.25">
      <c r="A9" s="12">
        <v>70000</v>
      </c>
      <c r="B9" s="17">
        <f>'Verteilung 50_50, %'!$A9/2</f>
        <v>35000</v>
      </c>
      <c r="C9" s="20">
        <f>'Verteilung 50_50, %'!$A9/2</f>
        <v>35000</v>
      </c>
      <c r="D9" s="10">
        <v>-11.38</v>
      </c>
      <c r="E9" s="5">
        <v>8.22</v>
      </c>
      <c r="F9" s="5">
        <v>-7.08</v>
      </c>
      <c r="G9" s="5">
        <v>-1.79</v>
      </c>
      <c r="H9" s="5">
        <v>-6.96</v>
      </c>
      <c r="I9" s="5">
        <v>-7.58</v>
      </c>
      <c r="J9" s="5">
        <v>0.46</v>
      </c>
      <c r="K9" s="5">
        <v>1.33</v>
      </c>
      <c r="L9" s="5">
        <v>-14.76</v>
      </c>
      <c r="M9" s="5">
        <v>-12.01</v>
      </c>
      <c r="N9" s="5">
        <v>-8.36</v>
      </c>
      <c r="O9" s="5">
        <v>0.61</v>
      </c>
      <c r="P9" s="5">
        <v>-4.5</v>
      </c>
      <c r="Q9" s="5">
        <v>4.12</v>
      </c>
      <c r="R9" s="5">
        <v>-14.59</v>
      </c>
      <c r="S9" s="5">
        <v>-5.49</v>
      </c>
      <c r="T9" s="5">
        <v>-1.59</v>
      </c>
      <c r="U9" s="5">
        <v>-4.41</v>
      </c>
      <c r="V9" s="5">
        <v>15.42</v>
      </c>
      <c r="W9" s="5">
        <v>-5.61</v>
      </c>
      <c r="X9" s="5">
        <v>-22.83</v>
      </c>
      <c r="Y9" s="5">
        <v>218.32</v>
      </c>
      <c r="Z9" s="5">
        <v>-10.84</v>
      </c>
      <c r="AA9" s="5">
        <v>0.47</v>
      </c>
      <c r="AB9" s="5">
        <v>-11.97</v>
      </c>
      <c r="AC9" s="5">
        <v>-1.39</v>
      </c>
      <c r="AD9" s="6">
        <v>-46.51</v>
      </c>
      <c r="AF9"/>
    </row>
    <row r="10" spans="1:32" ht="14.25">
      <c r="A10" s="12">
        <v>80000</v>
      </c>
      <c r="B10" s="17">
        <f>'Verteilung 50_50, %'!$A10/2</f>
        <v>40000</v>
      </c>
      <c r="C10" s="20">
        <f>'Verteilung 50_50, %'!$A10/2</f>
        <v>40000</v>
      </c>
      <c r="D10" s="10">
        <v>-4.05</v>
      </c>
      <c r="E10" s="5">
        <v>3.58</v>
      </c>
      <c r="F10" s="5">
        <v>-8.01</v>
      </c>
      <c r="G10" s="5">
        <v>-2.34</v>
      </c>
      <c r="H10" s="5">
        <v>-5.41</v>
      </c>
      <c r="I10" s="5">
        <v>-6.1</v>
      </c>
      <c r="J10" s="5">
        <v>1.84</v>
      </c>
      <c r="K10" s="5">
        <v>2.05</v>
      </c>
      <c r="L10" s="5">
        <v>-14.61</v>
      </c>
      <c r="M10" s="5">
        <v>-7.75</v>
      </c>
      <c r="N10" s="5">
        <v>-6.07</v>
      </c>
      <c r="O10" s="5">
        <v>-0.01</v>
      </c>
      <c r="P10" s="5">
        <v>-3.56</v>
      </c>
      <c r="Q10" s="5">
        <v>5.93</v>
      </c>
      <c r="R10" s="5">
        <v>-10.99</v>
      </c>
      <c r="S10" s="5">
        <v>-5.68</v>
      </c>
      <c r="T10" s="5">
        <v>-1.98</v>
      </c>
      <c r="U10" s="5">
        <v>-1.98</v>
      </c>
      <c r="V10" s="5">
        <v>4.03</v>
      </c>
      <c r="W10" s="5">
        <v>-4.59</v>
      </c>
      <c r="X10" s="5">
        <v>-10.16</v>
      </c>
      <c r="Y10" s="5">
        <v>97.97</v>
      </c>
      <c r="Z10" s="5">
        <v>-12.01</v>
      </c>
      <c r="AA10" s="5">
        <v>6.88</v>
      </c>
      <c r="AB10" s="5">
        <v>-4.92</v>
      </c>
      <c r="AC10" s="5">
        <v>1.4</v>
      </c>
      <c r="AD10" s="6">
        <v>-25.22</v>
      </c>
      <c r="AF10"/>
    </row>
    <row r="11" spans="1:32" ht="14.25">
      <c r="A11" s="12">
        <v>90000</v>
      </c>
      <c r="B11" s="17">
        <f>'Verteilung 50_50, %'!$A11/2</f>
        <v>45000</v>
      </c>
      <c r="C11" s="20">
        <f>'Verteilung 50_50, %'!$A11/2</f>
        <v>45000</v>
      </c>
      <c r="D11" s="10">
        <v>0.07</v>
      </c>
      <c r="E11" s="5">
        <v>-2.93</v>
      </c>
      <c r="F11" s="5">
        <v>-8.93</v>
      </c>
      <c r="G11" s="5">
        <v>-1.47</v>
      </c>
      <c r="H11" s="5">
        <v>-7.9</v>
      </c>
      <c r="I11" s="5">
        <v>-6.49</v>
      </c>
      <c r="J11" s="5">
        <v>2.66</v>
      </c>
      <c r="K11" s="5">
        <v>2.2</v>
      </c>
      <c r="L11" s="5">
        <v>-14.6</v>
      </c>
      <c r="M11" s="5">
        <v>-6.43</v>
      </c>
      <c r="N11" s="5">
        <v>-2.9</v>
      </c>
      <c r="O11" s="5">
        <v>0.12</v>
      </c>
      <c r="P11" s="5">
        <v>-2.94</v>
      </c>
      <c r="Q11" s="5">
        <v>7.34</v>
      </c>
      <c r="R11" s="5">
        <v>-8.64</v>
      </c>
      <c r="S11" s="5">
        <v>-5.4</v>
      </c>
      <c r="T11" s="5">
        <v>-1.51</v>
      </c>
      <c r="U11" s="5">
        <v>-1.89</v>
      </c>
      <c r="V11" s="5">
        <v>-1.48</v>
      </c>
      <c r="W11" s="5">
        <v>-4.77</v>
      </c>
      <c r="X11" s="5">
        <v>-8.64</v>
      </c>
      <c r="Y11" s="5">
        <v>48.09</v>
      </c>
      <c r="Z11" s="5">
        <v>-10.64</v>
      </c>
      <c r="AA11" s="5">
        <v>7.52</v>
      </c>
      <c r="AB11" s="5">
        <v>-7.3</v>
      </c>
      <c r="AC11" s="5">
        <v>1.9</v>
      </c>
      <c r="AD11" s="6">
        <v>1.61</v>
      </c>
      <c r="AF11"/>
    </row>
    <row r="12" spans="1:32" ht="14.25">
      <c r="A12" s="12">
        <v>100000</v>
      </c>
      <c r="B12" s="17">
        <f>'Verteilung 50_50, %'!$A12/2</f>
        <v>50000</v>
      </c>
      <c r="C12" s="20">
        <f>'Verteilung 50_50, %'!$A12/2</f>
        <v>50000</v>
      </c>
      <c r="D12" s="10">
        <v>6.72</v>
      </c>
      <c r="E12" s="5">
        <v>-5.71</v>
      </c>
      <c r="F12" s="5">
        <v>-8.84</v>
      </c>
      <c r="G12" s="5">
        <v>-0.9</v>
      </c>
      <c r="H12" s="5">
        <v>-5.59</v>
      </c>
      <c r="I12" s="5">
        <v>-5.7</v>
      </c>
      <c r="J12" s="5">
        <v>2.25</v>
      </c>
      <c r="K12" s="5">
        <v>1.57</v>
      </c>
      <c r="L12" s="5">
        <v>-12.34</v>
      </c>
      <c r="M12" s="5">
        <v>-1.7</v>
      </c>
      <c r="N12" s="5">
        <v>-2.01</v>
      </c>
      <c r="O12" s="5">
        <v>0.2</v>
      </c>
      <c r="P12" s="5">
        <v>-2.46</v>
      </c>
      <c r="Q12" s="5">
        <v>7.32</v>
      </c>
      <c r="R12" s="5">
        <v>-5.33</v>
      </c>
      <c r="S12" s="5">
        <v>-4.85</v>
      </c>
      <c r="T12" s="5">
        <v>-0.99</v>
      </c>
      <c r="U12" s="5">
        <v>-0.87</v>
      </c>
      <c r="V12" s="5">
        <v>-1.25</v>
      </c>
      <c r="W12" s="5">
        <v>-4.48</v>
      </c>
      <c r="X12" s="5">
        <v>-5.57</v>
      </c>
      <c r="Y12" s="5">
        <v>22.9</v>
      </c>
      <c r="Z12" s="5">
        <v>-10.18</v>
      </c>
      <c r="AA12" s="5">
        <v>6.83</v>
      </c>
      <c r="AB12" s="5">
        <v>-6.25</v>
      </c>
      <c r="AC12" s="5">
        <v>2.11</v>
      </c>
      <c r="AD12" s="6">
        <v>40.57</v>
      </c>
      <c r="AF12"/>
    </row>
    <row r="13" spans="1:32" ht="14.25">
      <c r="A13" s="12">
        <v>120000</v>
      </c>
      <c r="B13" s="17">
        <f>'Verteilung 50_50, %'!$A13/2</f>
        <v>60000</v>
      </c>
      <c r="C13" s="20">
        <f>'Verteilung 50_50, %'!$A13/2</f>
        <v>60000</v>
      </c>
      <c r="D13" s="10">
        <v>6.49</v>
      </c>
      <c r="E13" s="5">
        <v>-4.62</v>
      </c>
      <c r="F13" s="5">
        <v>-7.55</v>
      </c>
      <c r="G13" s="5">
        <v>-0.66</v>
      </c>
      <c r="H13" s="5">
        <v>-4.75</v>
      </c>
      <c r="I13" s="5">
        <v>-4.34</v>
      </c>
      <c r="J13" s="5">
        <v>2.01</v>
      </c>
      <c r="K13" s="5">
        <v>3.51</v>
      </c>
      <c r="L13" s="5">
        <v>-5.88</v>
      </c>
      <c r="M13" s="5">
        <v>-1.84</v>
      </c>
      <c r="N13" s="5">
        <v>-0.07</v>
      </c>
      <c r="O13" s="5">
        <v>0.09</v>
      </c>
      <c r="P13" s="5">
        <v>-1.87</v>
      </c>
      <c r="Q13" s="5">
        <v>4.71</v>
      </c>
      <c r="R13" s="5">
        <v>-1.42</v>
      </c>
      <c r="S13" s="5">
        <v>-3.21</v>
      </c>
      <c r="T13" s="5">
        <v>-1</v>
      </c>
      <c r="U13" s="5">
        <v>-1.23</v>
      </c>
      <c r="V13" s="5">
        <v>-1.01</v>
      </c>
      <c r="W13" s="5">
        <v>-2.72</v>
      </c>
      <c r="X13" s="5">
        <v>-1.48</v>
      </c>
      <c r="Y13" s="5">
        <v>-0.38</v>
      </c>
      <c r="Z13" s="5">
        <v>-9.8</v>
      </c>
      <c r="AA13" s="5">
        <v>3.13</v>
      </c>
      <c r="AB13" s="5">
        <v>-2.41</v>
      </c>
      <c r="AC13" s="5">
        <v>3.66</v>
      </c>
      <c r="AD13" s="6">
        <v>39.34</v>
      </c>
      <c r="AF13"/>
    </row>
    <row r="14" spans="1:32" ht="14.25">
      <c r="A14" s="12">
        <v>140000</v>
      </c>
      <c r="B14" s="17">
        <f>'Verteilung 50_50, %'!$A14/2</f>
        <v>70000</v>
      </c>
      <c r="C14" s="20">
        <f>'Verteilung 50_50, %'!$A14/2</f>
        <v>70000</v>
      </c>
      <c r="D14" s="10">
        <v>6.38</v>
      </c>
      <c r="E14" s="5">
        <v>-3.4</v>
      </c>
      <c r="F14" s="5">
        <v>-6.05</v>
      </c>
      <c r="G14" s="5">
        <v>-0.77</v>
      </c>
      <c r="H14" s="5">
        <v>-3.14</v>
      </c>
      <c r="I14" s="5">
        <v>-3.56</v>
      </c>
      <c r="J14" s="5">
        <v>1.36</v>
      </c>
      <c r="K14" s="5">
        <v>2.64</v>
      </c>
      <c r="L14" s="5">
        <v>-4.01</v>
      </c>
      <c r="M14" s="5">
        <v>-1.13</v>
      </c>
      <c r="N14" s="5">
        <v>0.59</v>
      </c>
      <c r="O14" s="5">
        <v>0</v>
      </c>
      <c r="P14" s="5">
        <v>-1.45</v>
      </c>
      <c r="Q14" s="5">
        <v>3.08</v>
      </c>
      <c r="R14" s="5">
        <v>0.54</v>
      </c>
      <c r="S14" s="5">
        <v>-1.41</v>
      </c>
      <c r="T14" s="5">
        <v>0.01</v>
      </c>
      <c r="U14" s="5">
        <v>-1.7</v>
      </c>
      <c r="V14" s="5">
        <v>-0.93</v>
      </c>
      <c r="W14" s="5">
        <v>-1.61</v>
      </c>
      <c r="X14" s="5">
        <v>3.16</v>
      </c>
      <c r="Y14" s="5">
        <v>-0.8</v>
      </c>
      <c r="Z14" s="5">
        <v>-9.06</v>
      </c>
      <c r="AA14" s="5">
        <v>2.89</v>
      </c>
      <c r="AB14" s="5">
        <v>-2.11</v>
      </c>
      <c r="AC14" s="5">
        <v>1.73</v>
      </c>
      <c r="AD14" s="6">
        <v>49.29</v>
      </c>
      <c r="AF14"/>
    </row>
    <row r="15" spans="1:32" ht="14.25">
      <c r="A15" s="12">
        <v>160000</v>
      </c>
      <c r="B15" s="17">
        <f>'Verteilung 50_50, %'!$A15/2</f>
        <v>80000</v>
      </c>
      <c r="C15" s="20">
        <f>'Verteilung 50_50, %'!$A15/2</f>
        <v>80000</v>
      </c>
      <c r="D15" s="10">
        <v>6.77</v>
      </c>
      <c r="E15" s="5">
        <v>-1.3</v>
      </c>
      <c r="F15" s="5">
        <v>-4.65</v>
      </c>
      <c r="G15" s="5">
        <v>-0.5</v>
      </c>
      <c r="H15" s="5">
        <v>-1.52</v>
      </c>
      <c r="I15" s="5">
        <v>-3.05</v>
      </c>
      <c r="J15" s="5">
        <v>1.45</v>
      </c>
      <c r="K15" s="5">
        <v>1.25</v>
      </c>
      <c r="L15" s="5">
        <v>-1.12</v>
      </c>
      <c r="M15" s="5">
        <v>-0.99</v>
      </c>
      <c r="N15" s="5">
        <v>0.73</v>
      </c>
      <c r="O15" s="5">
        <v>-0.05</v>
      </c>
      <c r="P15" s="5">
        <v>-1.19</v>
      </c>
      <c r="Q15" s="5">
        <v>2.3</v>
      </c>
      <c r="R15" s="5">
        <v>1.68</v>
      </c>
      <c r="S15" s="5">
        <v>-0.45</v>
      </c>
      <c r="T15" s="5">
        <v>-0.74</v>
      </c>
      <c r="U15" s="5">
        <v>-1.46</v>
      </c>
      <c r="V15" s="5">
        <v>-0.44</v>
      </c>
      <c r="W15" s="5">
        <v>-0.4</v>
      </c>
      <c r="X15" s="5">
        <v>3.51</v>
      </c>
      <c r="Y15" s="5">
        <v>0.23</v>
      </c>
      <c r="Z15" s="5">
        <v>-5.82</v>
      </c>
      <c r="AA15" s="5">
        <v>2.72</v>
      </c>
      <c r="AB15" s="5">
        <v>-1.72</v>
      </c>
      <c r="AC15" s="5">
        <v>0.75</v>
      </c>
      <c r="AD15" s="6">
        <v>64.21</v>
      </c>
      <c r="AF15"/>
    </row>
    <row r="16" spans="1:32" ht="14.25">
      <c r="A16" s="12">
        <v>180000</v>
      </c>
      <c r="B16" s="17">
        <f>'Verteilung 50_50, %'!$A16/2</f>
        <v>90000</v>
      </c>
      <c r="C16" s="20">
        <f>'Verteilung 50_50, %'!$A16/2</f>
        <v>90000</v>
      </c>
      <c r="D16" s="10">
        <v>5.89</v>
      </c>
      <c r="E16" s="5">
        <v>-0.31</v>
      </c>
      <c r="F16" s="5">
        <v>-2.78</v>
      </c>
      <c r="G16" s="5">
        <v>-0.33</v>
      </c>
      <c r="H16" s="5">
        <v>-0.5</v>
      </c>
      <c r="I16" s="5">
        <v>-2.47</v>
      </c>
      <c r="J16" s="5">
        <v>1.3</v>
      </c>
      <c r="K16" s="5">
        <v>0.31</v>
      </c>
      <c r="L16" s="5">
        <v>0.07</v>
      </c>
      <c r="M16" s="5">
        <v>-0.82</v>
      </c>
      <c r="N16" s="5">
        <v>0.76</v>
      </c>
      <c r="O16" s="5">
        <v>0.13</v>
      </c>
      <c r="P16" s="5">
        <v>-1.01</v>
      </c>
      <c r="Q16" s="5">
        <v>1.82</v>
      </c>
      <c r="R16" s="5">
        <v>2.5</v>
      </c>
      <c r="S16" s="5">
        <v>-0.33</v>
      </c>
      <c r="T16" s="5">
        <v>-0.34</v>
      </c>
      <c r="U16" s="5">
        <v>-0.46</v>
      </c>
      <c r="V16" s="5">
        <v>-0.46</v>
      </c>
      <c r="W16" s="5">
        <v>0.17</v>
      </c>
      <c r="X16" s="5">
        <v>3.91</v>
      </c>
      <c r="Y16" s="5">
        <v>1.59</v>
      </c>
      <c r="Z16" s="5">
        <v>-1.25</v>
      </c>
      <c r="AA16" s="5">
        <v>2.99</v>
      </c>
      <c r="AB16" s="5">
        <v>-1.47</v>
      </c>
      <c r="AC16" s="5">
        <v>0.15</v>
      </c>
      <c r="AD16" s="6">
        <v>74.72</v>
      </c>
      <c r="AF16"/>
    </row>
    <row r="17" spans="1:32" ht="14.25">
      <c r="A17" s="12">
        <v>200000</v>
      </c>
      <c r="B17" s="17">
        <f>'Verteilung 50_50, %'!$A17/2</f>
        <v>100000</v>
      </c>
      <c r="C17" s="20">
        <f>'Verteilung 50_50, %'!$A17/2</f>
        <v>100000</v>
      </c>
      <c r="D17" s="10">
        <v>5.81</v>
      </c>
      <c r="E17" s="5">
        <v>0.76</v>
      </c>
      <c r="F17" s="5">
        <v>-0.62</v>
      </c>
      <c r="G17" s="5">
        <v>-0.3</v>
      </c>
      <c r="H17" s="5">
        <v>-0.46</v>
      </c>
      <c r="I17" s="5">
        <v>-2.21</v>
      </c>
      <c r="J17" s="5">
        <v>1.15</v>
      </c>
      <c r="K17" s="5">
        <v>-0.16</v>
      </c>
      <c r="L17" s="5">
        <v>-5.24</v>
      </c>
      <c r="M17" s="5">
        <v>-0.48</v>
      </c>
      <c r="N17" s="5">
        <v>0.64</v>
      </c>
      <c r="O17" s="5">
        <v>0.06</v>
      </c>
      <c r="P17" s="5">
        <v>-0.88</v>
      </c>
      <c r="Q17" s="5">
        <v>1.56</v>
      </c>
      <c r="R17" s="5">
        <v>2.61</v>
      </c>
      <c r="S17" s="5">
        <v>-0.33</v>
      </c>
      <c r="T17" s="5">
        <v>-0.39</v>
      </c>
      <c r="U17" s="5">
        <v>0.26</v>
      </c>
      <c r="V17" s="5">
        <v>-0.4</v>
      </c>
      <c r="W17" s="5">
        <v>0.13</v>
      </c>
      <c r="X17" s="5">
        <v>4.92</v>
      </c>
      <c r="Y17" s="5">
        <v>2.01</v>
      </c>
      <c r="Z17" s="5">
        <v>0.6</v>
      </c>
      <c r="AA17" s="5">
        <v>2.58</v>
      </c>
      <c r="AB17" s="5">
        <v>-1.38</v>
      </c>
      <c r="AC17" s="5">
        <v>-0.47</v>
      </c>
      <c r="AD17" s="6">
        <v>74.59</v>
      </c>
      <c r="AF17"/>
    </row>
    <row r="18" spans="1:32" ht="14.25">
      <c r="A18" s="12">
        <v>250000</v>
      </c>
      <c r="B18" s="17">
        <f>'Verteilung 50_50, %'!$A18/2</f>
        <v>125000</v>
      </c>
      <c r="C18" s="20">
        <f>'Verteilung 50_50, %'!$A18/2</f>
        <v>125000</v>
      </c>
      <c r="D18" s="10">
        <v>6.01</v>
      </c>
      <c r="E18" s="5">
        <v>2.33</v>
      </c>
      <c r="F18" s="5">
        <v>3.24</v>
      </c>
      <c r="G18" s="5">
        <v>-0.31</v>
      </c>
      <c r="H18" s="5">
        <v>-0.35</v>
      </c>
      <c r="I18" s="5">
        <v>-1.71</v>
      </c>
      <c r="J18" s="5">
        <v>1.1</v>
      </c>
      <c r="K18" s="5">
        <v>-0.13</v>
      </c>
      <c r="L18" s="5">
        <v>-3.8</v>
      </c>
      <c r="M18" s="5">
        <v>-0.28</v>
      </c>
      <c r="N18" s="5">
        <v>1.04</v>
      </c>
      <c r="O18" s="5">
        <v>0.06</v>
      </c>
      <c r="P18" s="5">
        <v>-0.65</v>
      </c>
      <c r="Q18" s="5">
        <v>1.05</v>
      </c>
      <c r="R18" s="5">
        <v>2.74</v>
      </c>
      <c r="S18" s="5">
        <v>-0.26</v>
      </c>
      <c r="T18" s="5">
        <v>-0.26</v>
      </c>
      <c r="U18" s="5">
        <v>1.52</v>
      </c>
      <c r="V18" s="5">
        <v>-0.34</v>
      </c>
      <c r="W18" s="5">
        <v>-0.01</v>
      </c>
      <c r="X18" s="5">
        <v>6.55</v>
      </c>
      <c r="Y18" s="5">
        <v>2.19</v>
      </c>
      <c r="Z18" s="5">
        <v>-2.77</v>
      </c>
      <c r="AA18" s="5">
        <v>2.23</v>
      </c>
      <c r="AB18" s="5">
        <v>-1.16</v>
      </c>
      <c r="AC18" s="5">
        <v>-1.77</v>
      </c>
      <c r="AD18" s="6">
        <v>81.35</v>
      </c>
      <c r="AF18"/>
    </row>
    <row r="19" spans="1:32" ht="14.25">
      <c r="A19" s="12">
        <v>300000</v>
      </c>
      <c r="B19" s="17">
        <f>'Verteilung 50_50, %'!$A19/2</f>
        <v>150000</v>
      </c>
      <c r="C19" s="20">
        <f>'Verteilung 50_50, %'!$A19/2</f>
        <v>150000</v>
      </c>
      <c r="D19" s="10">
        <v>6.56</v>
      </c>
      <c r="E19" s="5">
        <v>2.17</v>
      </c>
      <c r="F19" s="5">
        <v>4.73</v>
      </c>
      <c r="G19" s="5">
        <v>-0.23</v>
      </c>
      <c r="H19" s="5">
        <v>-0.28</v>
      </c>
      <c r="I19" s="5">
        <v>-1.39</v>
      </c>
      <c r="J19" s="5">
        <v>0.97</v>
      </c>
      <c r="K19" s="5">
        <v>0.51</v>
      </c>
      <c r="L19" s="5">
        <v>-2.68</v>
      </c>
      <c r="M19" s="5">
        <v>-0.2</v>
      </c>
      <c r="N19" s="5">
        <v>0.77</v>
      </c>
      <c r="O19" s="5">
        <v>0.04</v>
      </c>
      <c r="P19" s="5">
        <v>-0.52</v>
      </c>
      <c r="Q19" s="5">
        <v>0.79</v>
      </c>
      <c r="R19" s="5">
        <v>2.62</v>
      </c>
      <c r="S19" s="5">
        <v>-0.15</v>
      </c>
      <c r="T19" s="5">
        <v>-0.22</v>
      </c>
      <c r="U19" s="5">
        <v>1.14</v>
      </c>
      <c r="V19" s="5">
        <v>-0.29</v>
      </c>
      <c r="W19" s="5">
        <v>0</v>
      </c>
      <c r="X19" s="5">
        <v>7.34</v>
      </c>
      <c r="Y19" s="5">
        <v>2.26</v>
      </c>
      <c r="Z19" s="5">
        <v>-6.66</v>
      </c>
      <c r="AA19" s="5">
        <v>2.01</v>
      </c>
      <c r="AB19" s="5">
        <v>-1.04</v>
      </c>
      <c r="AC19" s="5">
        <v>-0.8</v>
      </c>
      <c r="AD19" s="6">
        <v>69.31</v>
      </c>
      <c r="AF19"/>
    </row>
    <row r="20" spans="1:32" ht="14.25">
      <c r="A20" s="12">
        <v>350000</v>
      </c>
      <c r="B20" s="17">
        <f>'Verteilung 50_50, %'!$A20/2</f>
        <v>175000</v>
      </c>
      <c r="C20" s="20">
        <f>'Verteilung 50_50, %'!$A20/2</f>
        <v>175000</v>
      </c>
      <c r="D20" s="10">
        <v>6.44</v>
      </c>
      <c r="E20" s="5">
        <v>1.99</v>
      </c>
      <c r="F20" s="5">
        <v>5.67</v>
      </c>
      <c r="G20" s="5">
        <v>-0.24</v>
      </c>
      <c r="H20" s="5">
        <v>-0.29</v>
      </c>
      <c r="I20" s="5">
        <v>-1.21</v>
      </c>
      <c r="J20" s="5">
        <v>-0.21</v>
      </c>
      <c r="K20" s="5">
        <v>1.54</v>
      </c>
      <c r="L20" s="5">
        <v>-2.66</v>
      </c>
      <c r="M20" s="5">
        <v>-0.04</v>
      </c>
      <c r="N20" s="5">
        <v>0.63</v>
      </c>
      <c r="O20" s="5">
        <v>-0.03</v>
      </c>
      <c r="P20" s="5">
        <v>-0.42</v>
      </c>
      <c r="Q20" s="5">
        <v>1.16</v>
      </c>
      <c r="R20" s="5">
        <v>2.18</v>
      </c>
      <c r="S20" s="5">
        <v>-0.27</v>
      </c>
      <c r="T20" s="5">
        <v>-0.23</v>
      </c>
      <c r="U20" s="5">
        <v>0.86</v>
      </c>
      <c r="V20" s="5">
        <v>-0.15</v>
      </c>
      <c r="W20" s="5">
        <v>0.34</v>
      </c>
      <c r="X20" s="5">
        <v>7.88</v>
      </c>
      <c r="Y20" s="5">
        <v>2.39</v>
      </c>
      <c r="Z20" s="5">
        <v>-8.51</v>
      </c>
      <c r="AA20" s="5">
        <v>1.9</v>
      </c>
      <c r="AB20" s="5">
        <v>-0.89</v>
      </c>
      <c r="AC20" s="5">
        <v>-0.11</v>
      </c>
      <c r="AD20" s="6">
        <v>55.72</v>
      </c>
      <c r="AF20"/>
    </row>
    <row r="21" spans="1:32" ht="14.25">
      <c r="A21" s="12">
        <v>400000</v>
      </c>
      <c r="B21" s="17">
        <f>'Verteilung 50_50, %'!$A21/2</f>
        <v>200000</v>
      </c>
      <c r="C21" s="20">
        <f>'Verteilung 50_50, %'!$A21/2</f>
        <v>200000</v>
      </c>
      <c r="D21" s="10">
        <v>7.58</v>
      </c>
      <c r="E21" s="5">
        <v>1.96</v>
      </c>
      <c r="F21" s="5">
        <v>5.87</v>
      </c>
      <c r="G21" s="5">
        <v>-0.17</v>
      </c>
      <c r="H21" s="5">
        <v>-0.2</v>
      </c>
      <c r="I21" s="5">
        <v>-1.01</v>
      </c>
      <c r="J21" s="5">
        <v>-0.52</v>
      </c>
      <c r="K21" s="5">
        <v>1.49</v>
      </c>
      <c r="L21" s="5">
        <v>-1.48</v>
      </c>
      <c r="M21" s="5">
        <v>-0.1</v>
      </c>
      <c r="N21" s="5">
        <v>0.54</v>
      </c>
      <c r="O21" s="5">
        <v>0</v>
      </c>
      <c r="P21" s="5">
        <v>-0.36</v>
      </c>
      <c r="Q21" s="5">
        <v>1.06</v>
      </c>
      <c r="R21" s="5">
        <v>1.87</v>
      </c>
      <c r="S21" s="5">
        <v>-0.12</v>
      </c>
      <c r="T21" s="5">
        <v>-0.16</v>
      </c>
      <c r="U21" s="5">
        <v>0.77</v>
      </c>
      <c r="V21" s="5">
        <v>-0.17</v>
      </c>
      <c r="W21" s="5">
        <v>0.04</v>
      </c>
      <c r="X21" s="5">
        <v>8.49</v>
      </c>
      <c r="Y21" s="5">
        <v>2.36</v>
      </c>
      <c r="Z21" s="5">
        <v>-7.3</v>
      </c>
      <c r="AA21" s="5">
        <v>0.67</v>
      </c>
      <c r="AB21" s="5">
        <v>-0.54</v>
      </c>
      <c r="AC21" s="5">
        <v>0.43</v>
      </c>
      <c r="AD21" s="6">
        <v>46.57</v>
      </c>
      <c r="AF21"/>
    </row>
    <row r="22" spans="1:32" ht="14.25">
      <c r="A22" s="12">
        <v>500000</v>
      </c>
      <c r="B22" s="17">
        <f>'Verteilung 50_50, %'!$A22/2</f>
        <v>250000</v>
      </c>
      <c r="C22" s="20">
        <f>'Verteilung 50_50, %'!$A22/2</f>
        <v>250000</v>
      </c>
      <c r="D22" s="10">
        <v>7.8</v>
      </c>
      <c r="E22" s="5">
        <v>2.1</v>
      </c>
      <c r="F22" s="5">
        <v>4.69</v>
      </c>
      <c r="G22" s="5">
        <v>-0.14</v>
      </c>
      <c r="H22" s="5">
        <v>-0.14</v>
      </c>
      <c r="I22" s="5">
        <v>-0.79</v>
      </c>
      <c r="J22" s="5">
        <v>-0.34</v>
      </c>
      <c r="K22" s="5">
        <v>1.91</v>
      </c>
      <c r="L22" s="5">
        <v>-1.04</v>
      </c>
      <c r="M22" s="5">
        <v>-0.29</v>
      </c>
      <c r="N22" s="5">
        <v>0.42</v>
      </c>
      <c r="O22" s="5">
        <v>0.07</v>
      </c>
      <c r="P22" s="5">
        <v>-0.27</v>
      </c>
      <c r="Q22" s="5">
        <v>-0.38</v>
      </c>
      <c r="R22" s="5">
        <v>0.44</v>
      </c>
      <c r="S22" s="5">
        <v>-0.16</v>
      </c>
      <c r="T22" s="5">
        <v>-0.11</v>
      </c>
      <c r="U22" s="5">
        <v>0.64</v>
      </c>
      <c r="V22" s="5">
        <v>-0.17</v>
      </c>
      <c r="W22" s="5">
        <v>0</v>
      </c>
      <c r="X22" s="5">
        <v>9.3</v>
      </c>
      <c r="Y22" s="5">
        <v>2.42</v>
      </c>
      <c r="Z22" s="5">
        <v>-5.5</v>
      </c>
      <c r="AA22" s="5">
        <v>-0.26</v>
      </c>
      <c r="AB22" s="5">
        <v>-0.2</v>
      </c>
      <c r="AC22" s="5">
        <v>0.55</v>
      </c>
      <c r="AD22" s="6">
        <v>29.23</v>
      </c>
      <c r="AF22"/>
    </row>
    <row r="23" spans="1:32" ht="14.25">
      <c r="A23" s="12">
        <v>600000</v>
      </c>
      <c r="B23" s="17">
        <f>'Verteilung 50_50, %'!$A23/2</f>
        <v>300000</v>
      </c>
      <c r="C23" s="20">
        <f>'Verteilung 50_50, %'!$A23/2</f>
        <v>300000</v>
      </c>
      <c r="D23" s="10">
        <v>6.86</v>
      </c>
      <c r="E23" s="5">
        <v>2.05</v>
      </c>
      <c r="F23" s="5">
        <v>3.81</v>
      </c>
      <c r="G23" s="5">
        <v>-0.08</v>
      </c>
      <c r="H23" s="5">
        <v>0.2</v>
      </c>
      <c r="I23" s="5">
        <v>-0.62</v>
      </c>
      <c r="J23" s="5">
        <v>-0.26</v>
      </c>
      <c r="K23" s="5">
        <v>2.08</v>
      </c>
      <c r="L23" s="5">
        <v>-0.83</v>
      </c>
      <c r="M23" s="5">
        <v>1.34</v>
      </c>
      <c r="N23" s="5">
        <v>-0.13</v>
      </c>
      <c r="O23" s="5">
        <v>-0.91</v>
      </c>
      <c r="P23" s="5">
        <v>-0.19</v>
      </c>
      <c r="Q23" s="5">
        <v>0.85</v>
      </c>
      <c r="R23" s="5">
        <v>-0.37</v>
      </c>
      <c r="S23" s="5">
        <v>0.27</v>
      </c>
      <c r="T23" s="5">
        <v>-0.24</v>
      </c>
      <c r="U23" s="5">
        <v>0.59</v>
      </c>
      <c r="V23" s="5">
        <v>0.12</v>
      </c>
      <c r="W23" s="5">
        <v>0.04</v>
      </c>
      <c r="X23" s="5">
        <v>8.35</v>
      </c>
      <c r="Y23" s="5">
        <v>1.16</v>
      </c>
      <c r="Z23" s="5">
        <v>-4.97</v>
      </c>
      <c r="AA23" s="5">
        <v>-0.19</v>
      </c>
      <c r="AB23" s="5">
        <v>0.21</v>
      </c>
      <c r="AC23" s="5">
        <v>0.4</v>
      </c>
      <c r="AD23" s="6">
        <v>20.95</v>
      </c>
      <c r="AF23"/>
    </row>
    <row r="24" spans="1:32" ht="14.25">
      <c r="A24" s="12">
        <v>700000</v>
      </c>
      <c r="B24" s="17">
        <f>'Verteilung 50_50, %'!$A24/2</f>
        <v>350000</v>
      </c>
      <c r="C24" s="20">
        <f>'Verteilung 50_50, %'!$A24/2</f>
        <v>350000</v>
      </c>
      <c r="D24" s="10">
        <v>5.67</v>
      </c>
      <c r="E24" s="5">
        <v>1.95</v>
      </c>
      <c r="F24" s="5">
        <v>3.18</v>
      </c>
      <c r="G24" s="5">
        <v>-0.06</v>
      </c>
      <c r="H24" s="5">
        <v>0.23</v>
      </c>
      <c r="I24" s="5">
        <v>-0.52</v>
      </c>
      <c r="J24" s="5">
        <v>-0.22</v>
      </c>
      <c r="K24" s="5">
        <v>1.58</v>
      </c>
      <c r="L24" s="5">
        <v>-0.71</v>
      </c>
      <c r="M24" s="5">
        <v>1.36</v>
      </c>
      <c r="N24" s="5">
        <v>-0.51</v>
      </c>
      <c r="O24" s="5">
        <v>-0.9</v>
      </c>
      <c r="P24" s="5">
        <v>-0.08</v>
      </c>
      <c r="Q24" s="5">
        <v>0.89</v>
      </c>
      <c r="R24" s="5">
        <v>-0.42</v>
      </c>
      <c r="S24" s="5">
        <v>0.29</v>
      </c>
      <c r="T24" s="5">
        <v>-0.06</v>
      </c>
      <c r="U24" s="5">
        <v>0.6</v>
      </c>
      <c r="V24" s="5">
        <v>0.33</v>
      </c>
      <c r="W24" s="5">
        <v>0.03</v>
      </c>
      <c r="X24" s="5">
        <v>7.85</v>
      </c>
      <c r="Y24" s="5">
        <v>-1</v>
      </c>
      <c r="Z24" s="5">
        <v>-5.4</v>
      </c>
      <c r="AA24" s="5">
        <v>-0.16</v>
      </c>
      <c r="AB24" s="5">
        <v>0.27</v>
      </c>
      <c r="AC24" s="5">
        <v>0.43</v>
      </c>
      <c r="AD24" s="6">
        <v>16.15</v>
      </c>
      <c r="AF24"/>
    </row>
    <row r="25" spans="1:32" ht="14.25">
      <c r="A25" s="12">
        <v>800000</v>
      </c>
      <c r="B25" s="17">
        <f>'Verteilung 50_50, %'!$A25/2</f>
        <v>400000</v>
      </c>
      <c r="C25" s="20">
        <f>'Verteilung 50_50, %'!$A25/2</f>
        <v>400000</v>
      </c>
      <c r="D25" s="10">
        <v>4.67</v>
      </c>
      <c r="E25" s="5">
        <v>1.83</v>
      </c>
      <c r="F25" s="5">
        <v>2.72</v>
      </c>
      <c r="G25" s="5">
        <v>-0.07</v>
      </c>
      <c r="H25" s="5">
        <v>0.09</v>
      </c>
      <c r="I25" s="5">
        <v>-0.47</v>
      </c>
      <c r="J25" s="5">
        <v>-0.2</v>
      </c>
      <c r="K25" s="5">
        <v>0.84</v>
      </c>
      <c r="L25" s="5">
        <v>-0.63</v>
      </c>
      <c r="M25" s="5">
        <v>0.8</v>
      </c>
      <c r="N25" s="5">
        <v>-0.68</v>
      </c>
      <c r="O25" s="5">
        <v>-0.55</v>
      </c>
      <c r="P25" s="5">
        <v>0</v>
      </c>
      <c r="Q25" s="5">
        <v>0.49</v>
      </c>
      <c r="R25" s="5">
        <v>-0.35</v>
      </c>
      <c r="S25" s="5">
        <v>0.15</v>
      </c>
      <c r="T25" s="5">
        <v>0.06</v>
      </c>
      <c r="U25" s="5">
        <v>0.59</v>
      </c>
      <c r="V25" s="5">
        <v>0.38</v>
      </c>
      <c r="W25" s="5">
        <v>0.02</v>
      </c>
      <c r="X25" s="5">
        <v>7.31</v>
      </c>
      <c r="Y25" s="5">
        <v>-2.23</v>
      </c>
      <c r="Z25" s="5">
        <v>-5.77</v>
      </c>
      <c r="AA25" s="5">
        <v>-0.15</v>
      </c>
      <c r="AB25" s="5">
        <v>0.22</v>
      </c>
      <c r="AC25" s="5">
        <v>0.51</v>
      </c>
      <c r="AD25" s="6">
        <v>13.02</v>
      </c>
      <c r="AF25"/>
    </row>
    <row r="26" spans="1:32" ht="14.25">
      <c r="A26" s="12">
        <v>900000</v>
      </c>
      <c r="B26" s="17">
        <f>'Verteilung 50_50, %'!$A26/2</f>
        <v>450000</v>
      </c>
      <c r="C26" s="20">
        <f>'Verteilung 50_50, %'!$A26/2</f>
        <v>450000</v>
      </c>
      <c r="D26" s="10">
        <v>4.02</v>
      </c>
      <c r="E26" s="5">
        <v>1.71</v>
      </c>
      <c r="F26" s="5">
        <v>2.37</v>
      </c>
      <c r="G26" s="5">
        <v>-0.07</v>
      </c>
      <c r="H26" s="5">
        <v>-0.14</v>
      </c>
      <c r="I26" s="5">
        <v>-0.42</v>
      </c>
      <c r="J26" s="5">
        <v>-0.18</v>
      </c>
      <c r="K26" s="5">
        <v>-0.09</v>
      </c>
      <c r="L26" s="5">
        <v>-0.56</v>
      </c>
      <c r="M26" s="5">
        <v>0.23</v>
      </c>
      <c r="N26" s="5">
        <v>-0.5</v>
      </c>
      <c r="O26" s="5">
        <v>-0.18</v>
      </c>
      <c r="P26" s="5">
        <v>-0.01</v>
      </c>
      <c r="Q26" s="5">
        <v>0.08</v>
      </c>
      <c r="R26" s="5">
        <v>-0.51</v>
      </c>
      <c r="S26" s="5">
        <v>0.02</v>
      </c>
      <c r="T26" s="5">
        <v>-0.07</v>
      </c>
      <c r="U26" s="5">
        <v>0.52</v>
      </c>
      <c r="V26" s="5">
        <v>0.2</v>
      </c>
      <c r="W26" s="5">
        <v>0.01</v>
      </c>
      <c r="X26" s="5">
        <v>6.42</v>
      </c>
      <c r="Y26" s="5">
        <v>-1.44</v>
      </c>
      <c r="Z26" s="5">
        <v>-5.46</v>
      </c>
      <c r="AA26" s="5">
        <v>-0.15</v>
      </c>
      <c r="AB26" s="5">
        <v>0.15</v>
      </c>
      <c r="AC26" s="5">
        <v>0.6</v>
      </c>
      <c r="AD26" s="6">
        <v>10.8</v>
      </c>
      <c r="AF26"/>
    </row>
    <row r="27" spans="1:32" ht="14.25">
      <c r="A27" s="38">
        <v>1000000</v>
      </c>
      <c r="B27" s="55">
        <f>'Verteilung 50_50, %'!$A27/2</f>
        <v>500000</v>
      </c>
      <c r="C27" s="50">
        <f>'Verteilung 50_50, %'!$A27/2</f>
        <v>500000</v>
      </c>
      <c r="D27" s="39">
        <v>3.52</v>
      </c>
      <c r="E27" s="40">
        <v>1.56</v>
      </c>
      <c r="F27" s="40">
        <v>2.1</v>
      </c>
      <c r="G27" s="40">
        <v>-0.07</v>
      </c>
      <c r="H27" s="40">
        <v>-0.24</v>
      </c>
      <c r="I27" s="40">
        <v>-0.39</v>
      </c>
      <c r="J27" s="40">
        <v>-0.17</v>
      </c>
      <c r="K27" s="40">
        <v>-0.81</v>
      </c>
      <c r="L27" s="40">
        <v>-0.51</v>
      </c>
      <c r="M27" s="40">
        <v>-0.03</v>
      </c>
      <c r="N27" s="40">
        <v>-0.16</v>
      </c>
      <c r="O27" s="40">
        <v>-0.02</v>
      </c>
      <c r="P27" s="40">
        <v>-0.12</v>
      </c>
      <c r="Q27" s="40">
        <v>-0.12</v>
      </c>
      <c r="R27" s="40">
        <v>-0.57</v>
      </c>
      <c r="S27" s="40">
        <v>-0.05</v>
      </c>
      <c r="T27" s="40">
        <v>-0.07</v>
      </c>
      <c r="U27" s="40">
        <v>0.41</v>
      </c>
      <c r="V27" s="40">
        <v>-0.06</v>
      </c>
      <c r="W27" s="40">
        <v>0</v>
      </c>
      <c r="X27" s="40">
        <v>5.57</v>
      </c>
      <c r="Y27" s="40">
        <v>-0.28</v>
      </c>
      <c r="Z27" s="40">
        <v>-5.02</v>
      </c>
      <c r="AA27" s="40">
        <v>-0.14</v>
      </c>
      <c r="AB27" s="40">
        <v>-0.07</v>
      </c>
      <c r="AC27" s="40">
        <v>0.63</v>
      </c>
      <c r="AD27" s="41">
        <v>9.21</v>
      </c>
      <c r="AF27"/>
    </row>
    <row r="28" spans="1:30" ht="11.25">
      <c r="A28" s="29" t="s">
        <v>31</v>
      </c>
      <c r="B28" s="29"/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</row>
    <row r="29" spans="1:30" ht="11.25">
      <c r="A29" s="31" t="s">
        <v>32</v>
      </c>
      <c r="B29" s="31"/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</row>
    <row r="31" spans="4:30" ht="14.25"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  <row r="32" spans="4:30" ht="14.25"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</row>
    <row r="33" spans="4:30" ht="14.25"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</row>
    <row r="34" spans="4:30" ht="14.25"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4:30" ht="14.25"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</row>
    <row r="36" spans="4:30" ht="14.25"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</row>
    <row r="37" spans="4:30" ht="14.25"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4:30" ht="14.25"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</row>
    <row r="39" spans="4:30" ht="14.25"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</row>
    <row r="40" spans="4:30" ht="14.25"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4:30" ht="14.25"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</row>
    <row r="42" spans="4:30" ht="14.25"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</row>
    <row r="43" spans="4:30" ht="14.25"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4:30" ht="14.25"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</row>
    <row r="45" spans="4:30" ht="14.25"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</row>
    <row r="46" spans="4:30" ht="14.25"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4:30" ht="14.25"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</row>
    <row r="48" spans="4:30" ht="14.25"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4:30" ht="14.25"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4:30" ht="14.25"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</row>
    <row r="51" spans="4:30" ht="14.25"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</row>
    <row r="52" spans="4:30" ht="14.25"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4:30" ht="14.25"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4:30" ht="14.25"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</row>
    <row r="55" spans="4:30" ht="14.25"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</sheetData>
  <sheetProtection/>
  <mergeCells count="2">
    <mergeCell ref="D1:AD1"/>
    <mergeCell ref="A1:C1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D59"/>
  <sheetViews>
    <sheetView zoomScalePageLayoutView="0" workbookViewId="0" topLeftCell="A1">
      <selection activeCell="A1" sqref="A1:C1"/>
    </sheetView>
  </sheetViews>
  <sheetFormatPr defaultColWidth="11.25390625" defaultRowHeight="14.25"/>
  <cols>
    <col min="1" max="1" width="6.75390625" style="2" customWidth="1"/>
    <col min="2" max="3" width="6.125" style="2" customWidth="1"/>
    <col min="4" max="4" width="4.75390625" style="2" customWidth="1"/>
    <col min="5" max="5" width="5.75390625" style="2" customWidth="1"/>
    <col min="6" max="8" width="4.75390625" style="2" customWidth="1"/>
    <col min="9" max="9" width="4.875" style="2" customWidth="1"/>
    <col min="10" max="25" width="4.75390625" style="2" customWidth="1"/>
    <col min="26" max="26" width="5.375" style="2" customWidth="1"/>
    <col min="27" max="30" width="4.75390625" style="2" customWidth="1"/>
    <col min="31" max="16384" width="11.25390625" style="2" customWidth="1"/>
  </cols>
  <sheetData>
    <row r="1" spans="1:30" s="3" customFormat="1" ht="11.25">
      <c r="A1" s="61" t="s">
        <v>27</v>
      </c>
      <c r="B1" s="62"/>
      <c r="C1" s="63"/>
      <c r="D1" s="59" t="s">
        <v>40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60"/>
    </row>
    <row r="2" spans="1:30" s="4" customFormat="1" ht="12.75" customHeight="1">
      <c r="A2" s="56" t="s">
        <v>28</v>
      </c>
      <c r="B2" s="54" t="s">
        <v>29</v>
      </c>
      <c r="C2" s="53" t="s">
        <v>30</v>
      </c>
      <c r="D2" s="48" t="s">
        <v>0</v>
      </c>
      <c r="E2" s="14" t="s">
        <v>26</v>
      </c>
      <c r="F2" s="14" t="s">
        <v>1</v>
      </c>
      <c r="G2" s="14" t="s">
        <v>2</v>
      </c>
      <c r="H2" s="14" t="s">
        <v>3</v>
      </c>
      <c r="I2" s="14" t="s">
        <v>4</v>
      </c>
      <c r="J2" s="14" t="s">
        <v>5</v>
      </c>
      <c r="K2" s="14" t="s">
        <v>6</v>
      </c>
      <c r="L2" s="14" t="s">
        <v>7</v>
      </c>
      <c r="M2" s="14" t="s">
        <v>8</v>
      </c>
      <c r="N2" s="14" t="s">
        <v>9</v>
      </c>
      <c r="O2" s="14" t="s">
        <v>10</v>
      </c>
      <c r="P2" s="14" t="s">
        <v>11</v>
      </c>
      <c r="Q2" s="14" t="s">
        <v>12</v>
      </c>
      <c r="R2" s="14" t="s">
        <v>13</v>
      </c>
      <c r="S2" s="14" t="s">
        <v>14</v>
      </c>
      <c r="T2" s="14" t="s">
        <v>15</v>
      </c>
      <c r="U2" s="14" t="s">
        <v>16</v>
      </c>
      <c r="V2" s="14" t="s">
        <v>17</v>
      </c>
      <c r="W2" s="14" t="s">
        <v>18</v>
      </c>
      <c r="X2" s="14" t="s">
        <v>19</v>
      </c>
      <c r="Y2" s="14" t="s">
        <v>20</v>
      </c>
      <c r="Z2" s="14" t="s">
        <v>21</v>
      </c>
      <c r="AA2" s="14" t="s">
        <v>22</v>
      </c>
      <c r="AB2" s="14" t="s">
        <v>23</v>
      </c>
      <c r="AC2" s="14" t="s">
        <v>24</v>
      </c>
      <c r="AD2" s="15" t="s">
        <v>38</v>
      </c>
    </row>
    <row r="3" spans="1:30" ht="11.25">
      <c r="A3" s="12">
        <v>0</v>
      </c>
      <c r="B3" s="17">
        <f>'Verteilung 50_50, %'!$A3/2</f>
        <v>0</v>
      </c>
      <c r="C3" s="20">
        <f>'Verteilung 50_50, %'!$A3/2</f>
        <v>0</v>
      </c>
      <c r="D3" s="17">
        <v>0</v>
      </c>
      <c r="E3" s="18">
        <v>0</v>
      </c>
      <c r="F3" s="18">
        <v>-50</v>
      </c>
      <c r="G3" s="18">
        <v>-100</v>
      </c>
      <c r="H3" s="18">
        <v>0</v>
      </c>
      <c r="I3" s="18">
        <v>0</v>
      </c>
      <c r="J3" s="18">
        <v>-50</v>
      </c>
      <c r="K3" s="18">
        <v>0</v>
      </c>
      <c r="L3" s="18">
        <v>0</v>
      </c>
      <c r="M3" s="18">
        <v>0</v>
      </c>
      <c r="N3" s="18">
        <v>-40</v>
      </c>
      <c r="O3" s="18">
        <v>0</v>
      </c>
      <c r="P3" s="18">
        <v>0</v>
      </c>
      <c r="Q3" s="18">
        <v>-60</v>
      </c>
      <c r="R3" s="18">
        <v>0</v>
      </c>
      <c r="S3" s="18">
        <v>6</v>
      </c>
      <c r="T3" s="18">
        <v>0</v>
      </c>
      <c r="U3" s="18">
        <v>0</v>
      </c>
      <c r="V3" s="18">
        <v>0</v>
      </c>
      <c r="W3" s="18">
        <v>0</v>
      </c>
      <c r="X3" s="18">
        <v>0</v>
      </c>
      <c r="Y3" s="18">
        <v>0</v>
      </c>
      <c r="Z3" s="18">
        <v>-34</v>
      </c>
      <c r="AA3" s="18">
        <v>0</v>
      </c>
      <c r="AB3" s="18">
        <v>-25</v>
      </c>
      <c r="AC3" s="18">
        <v>0</v>
      </c>
      <c r="AD3" s="23">
        <v>0</v>
      </c>
    </row>
    <row r="4" spans="1:30" ht="11.25">
      <c r="A4" s="12">
        <v>25000</v>
      </c>
      <c r="B4" s="17">
        <f>'Verteilung 50_50, %'!$A4/2</f>
        <v>12500</v>
      </c>
      <c r="C4" s="20">
        <f>'Verteilung 50_50, %'!$A4/2</f>
        <v>12500</v>
      </c>
      <c r="D4" s="17">
        <v>-195</v>
      </c>
      <c r="E4" s="18">
        <v>0</v>
      </c>
      <c r="F4" s="18">
        <v>-50</v>
      </c>
      <c r="G4" s="18">
        <v>-100</v>
      </c>
      <c r="H4" s="18">
        <v>-83</v>
      </c>
      <c r="I4" s="18">
        <v>291</v>
      </c>
      <c r="J4" s="18">
        <v>-39</v>
      </c>
      <c r="K4" s="18">
        <v>0</v>
      </c>
      <c r="L4" s="18">
        <v>-22</v>
      </c>
      <c r="M4" s="18">
        <v>10</v>
      </c>
      <c r="N4" s="18">
        <v>-25</v>
      </c>
      <c r="O4" s="18">
        <v>0</v>
      </c>
      <c r="P4" s="18">
        <v>159</v>
      </c>
      <c r="Q4" s="18">
        <v>-57</v>
      </c>
      <c r="R4" s="18">
        <v>-103</v>
      </c>
      <c r="S4" s="18">
        <v>-17</v>
      </c>
      <c r="T4" s="18">
        <v>0</v>
      </c>
      <c r="U4" s="18">
        <v>0</v>
      </c>
      <c r="V4" s="18">
        <v>2</v>
      </c>
      <c r="W4" s="18">
        <v>0</v>
      </c>
      <c r="X4" s="18">
        <v>0</v>
      </c>
      <c r="Y4" s="18">
        <v>0</v>
      </c>
      <c r="Z4" s="18">
        <v>-34</v>
      </c>
      <c r="AA4" s="18">
        <v>-2</v>
      </c>
      <c r="AB4" s="18">
        <v>-25</v>
      </c>
      <c r="AC4" s="18">
        <v>7</v>
      </c>
      <c r="AD4" s="23">
        <v>0</v>
      </c>
    </row>
    <row r="5" spans="1:30" ht="11.25">
      <c r="A5" s="12">
        <v>35000</v>
      </c>
      <c r="B5" s="17">
        <f>'Verteilung 50_50, %'!$A5/2</f>
        <v>17500</v>
      </c>
      <c r="C5" s="20">
        <f>'Verteilung 50_50, %'!$A5/2</f>
        <v>17500</v>
      </c>
      <c r="D5" s="17">
        <v>-276</v>
      </c>
      <c r="E5" s="18">
        <v>41</v>
      </c>
      <c r="F5" s="18">
        <v>-183</v>
      </c>
      <c r="G5" s="18">
        <v>-100</v>
      </c>
      <c r="H5" s="18">
        <v>-122</v>
      </c>
      <c r="I5" s="18">
        <v>244</v>
      </c>
      <c r="J5" s="18">
        <v>3</v>
      </c>
      <c r="K5" s="18">
        <v>52</v>
      </c>
      <c r="L5" s="18">
        <v>-115</v>
      </c>
      <c r="M5" s="18">
        <v>-124</v>
      </c>
      <c r="N5" s="18">
        <v>-40</v>
      </c>
      <c r="O5" s="18">
        <v>0</v>
      </c>
      <c r="P5" s="18">
        <v>342</v>
      </c>
      <c r="Q5" s="18">
        <v>-54</v>
      </c>
      <c r="R5" s="18">
        <v>-259</v>
      </c>
      <c r="S5" s="18">
        <v>-41</v>
      </c>
      <c r="T5" s="18">
        <v>-75</v>
      </c>
      <c r="U5" s="18">
        <v>0</v>
      </c>
      <c r="V5" s="18">
        <v>370</v>
      </c>
      <c r="W5" s="18">
        <v>80</v>
      </c>
      <c r="X5" s="18">
        <v>-222</v>
      </c>
      <c r="Y5" s="18">
        <v>0</v>
      </c>
      <c r="Z5" s="18">
        <v>-8</v>
      </c>
      <c r="AA5" s="18">
        <v>31</v>
      </c>
      <c r="AB5" s="18">
        <v>-25</v>
      </c>
      <c r="AC5" s="18">
        <v>-404</v>
      </c>
      <c r="AD5" s="23">
        <v>0</v>
      </c>
    </row>
    <row r="6" spans="1:30" ht="11.25">
      <c r="A6" s="12">
        <v>40000</v>
      </c>
      <c r="B6" s="17">
        <f>'Verteilung 50_50, %'!$A6/2</f>
        <v>20000</v>
      </c>
      <c r="C6" s="20">
        <f>'Verteilung 50_50, %'!$A6/2</f>
        <v>20000</v>
      </c>
      <c r="D6" s="17">
        <v>-341</v>
      </c>
      <c r="E6" s="18">
        <v>50</v>
      </c>
      <c r="F6" s="18">
        <v>-63</v>
      </c>
      <c r="G6" s="18">
        <v>-94</v>
      </c>
      <c r="H6" s="18">
        <v>-130</v>
      </c>
      <c r="I6" s="18">
        <v>133</v>
      </c>
      <c r="J6" s="18">
        <v>37</v>
      </c>
      <c r="K6" s="18">
        <v>50</v>
      </c>
      <c r="L6" s="18">
        <v>-171</v>
      </c>
      <c r="M6" s="18">
        <v>-56</v>
      </c>
      <c r="N6" s="18">
        <v>-28</v>
      </c>
      <c r="O6" s="18">
        <v>0</v>
      </c>
      <c r="P6" s="18">
        <v>393</v>
      </c>
      <c r="Q6" s="18">
        <v>12</v>
      </c>
      <c r="R6" s="18">
        <v>-262</v>
      </c>
      <c r="S6" s="18">
        <v>-37</v>
      </c>
      <c r="T6" s="18">
        <v>-25</v>
      </c>
      <c r="U6" s="18">
        <v>70</v>
      </c>
      <c r="V6" s="18">
        <v>636</v>
      </c>
      <c r="W6" s="18">
        <v>8</v>
      </c>
      <c r="X6" s="18">
        <v>-456</v>
      </c>
      <c r="Y6" s="18">
        <v>7</v>
      </c>
      <c r="Z6" s="18">
        <v>481</v>
      </c>
      <c r="AA6" s="18">
        <v>101</v>
      </c>
      <c r="AB6" s="18">
        <v>-25</v>
      </c>
      <c r="AC6" s="18">
        <v>-324</v>
      </c>
      <c r="AD6" s="23">
        <v>0</v>
      </c>
    </row>
    <row r="7" spans="1:30" ht="11.25">
      <c r="A7" s="12">
        <v>50000</v>
      </c>
      <c r="B7" s="17">
        <f>'Verteilung 50_50, %'!$A7/2</f>
        <v>25000</v>
      </c>
      <c r="C7" s="20">
        <f>'Verteilung 50_50, %'!$A7/2</f>
        <v>25000</v>
      </c>
      <c r="D7" s="17">
        <v>-294</v>
      </c>
      <c r="E7" s="18">
        <v>4</v>
      </c>
      <c r="F7" s="18">
        <v>105</v>
      </c>
      <c r="G7" s="18">
        <v>-78</v>
      </c>
      <c r="H7" s="18">
        <v>-137</v>
      </c>
      <c r="I7" s="18">
        <v>-81</v>
      </c>
      <c r="J7" s="18">
        <v>123</v>
      </c>
      <c r="K7" s="18">
        <v>236</v>
      </c>
      <c r="L7" s="18">
        <v>-208</v>
      </c>
      <c r="M7" s="18">
        <v>-275</v>
      </c>
      <c r="N7" s="18">
        <v>-33</v>
      </c>
      <c r="O7" s="18">
        <v>0</v>
      </c>
      <c r="P7" s="18">
        <v>-112</v>
      </c>
      <c r="Q7" s="18">
        <v>42</v>
      </c>
      <c r="R7" s="18">
        <v>-298</v>
      </c>
      <c r="S7" s="18">
        <v>-85</v>
      </c>
      <c r="T7" s="18">
        <v>-420</v>
      </c>
      <c r="U7" s="18">
        <v>156</v>
      </c>
      <c r="V7" s="18">
        <v>1004</v>
      </c>
      <c r="W7" s="18">
        <v>-98</v>
      </c>
      <c r="X7" s="18">
        <v>-718</v>
      </c>
      <c r="Y7" s="18">
        <v>1010</v>
      </c>
      <c r="Z7" s="18">
        <v>416</v>
      </c>
      <c r="AA7" s="18">
        <v>197</v>
      </c>
      <c r="AB7" s="18">
        <v>-25</v>
      </c>
      <c r="AC7" s="18">
        <v>-255</v>
      </c>
      <c r="AD7" s="23">
        <v>-62</v>
      </c>
    </row>
    <row r="8" spans="1:30" ht="11.25">
      <c r="A8" s="12">
        <v>60000</v>
      </c>
      <c r="B8" s="17">
        <f>'Verteilung 50_50, %'!$A8/2</f>
        <v>30000</v>
      </c>
      <c r="C8" s="20">
        <f>'Verteilung 50_50, %'!$A8/2</f>
        <v>30000</v>
      </c>
      <c r="D8" s="17">
        <v>-320</v>
      </c>
      <c r="E8" s="18">
        <v>67</v>
      </c>
      <c r="F8" s="18">
        <v>-15</v>
      </c>
      <c r="G8" s="18">
        <v>-104</v>
      </c>
      <c r="H8" s="18">
        <v>-164</v>
      </c>
      <c r="I8" s="18">
        <v>-281</v>
      </c>
      <c r="J8" s="18">
        <v>1</v>
      </c>
      <c r="K8" s="18">
        <v>109</v>
      </c>
      <c r="L8" s="18">
        <v>-223</v>
      </c>
      <c r="M8" s="18">
        <v>-628</v>
      </c>
      <c r="N8" s="18">
        <v>-249</v>
      </c>
      <c r="O8" s="18">
        <v>-169</v>
      </c>
      <c r="P8" s="18">
        <v>-140</v>
      </c>
      <c r="Q8" s="18">
        <v>97</v>
      </c>
      <c r="R8" s="18">
        <v>-439</v>
      </c>
      <c r="S8" s="18">
        <v>-189</v>
      </c>
      <c r="T8" s="18">
        <v>-211</v>
      </c>
      <c r="U8" s="18">
        <v>52</v>
      </c>
      <c r="V8" s="18">
        <v>589</v>
      </c>
      <c r="W8" s="18">
        <v>-187</v>
      </c>
      <c r="X8" s="18">
        <v>-925</v>
      </c>
      <c r="Y8" s="18">
        <v>2740</v>
      </c>
      <c r="Z8" s="18">
        <v>215</v>
      </c>
      <c r="AA8" s="18">
        <v>-220</v>
      </c>
      <c r="AB8" s="18">
        <v>-136</v>
      </c>
      <c r="AC8" s="18">
        <v>-231</v>
      </c>
      <c r="AD8" s="23">
        <v>-104</v>
      </c>
    </row>
    <row r="9" spans="1:30" ht="11.25">
      <c r="A9" s="12">
        <v>70000</v>
      </c>
      <c r="B9" s="17">
        <f>'Verteilung 50_50, %'!$A9/2</f>
        <v>35000</v>
      </c>
      <c r="C9" s="20">
        <f>'Verteilung 50_50, %'!$A9/2</f>
        <v>35000</v>
      </c>
      <c r="D9" s="17">
        <v>-421</v>
      </c>
      <c r="E9" s="18">
        <v>336</v>
      </c>
      <c r="F9" s="18">
        <v>-302</v>
      </c>
      <c r="G9" s="18">
        <v>-82</v>
      </c>
      <c r="H9" s="18">
        <v>-208</v>
      </c>
      <c r="I9" s="18">
        <v>-352</v>
      </c>
      <c r="J9" s="18">
        <v>18</v>
      </c>
      <c r="K9" s="18">
        <v>57</v>
      </c>
      <c r="L9" s="18">
        <v>-254</v>
      </c>
      <c r="M9" s="18">
        <v>-638</v>
      </c>
      <c r="N9" s="18">
        <v>-522</v>
      </c>
      <c r="O9" s="18">
        <v>22</v>
      </c>
      <c r="P9" s="18">
        <v>-166</v>
      </c>
      <c r="Q9" s="18">
        <v>196</v>
      </c>
      <c r="R9" s="18">
        <v>-752</v>
      </c>
      <c r="S9" s="18">
        <v>-231</v>
      </c>
      <c r="T9" s="18">
        <v>-70</v>
      </c>
      <c r="U9" s="18">
        <v>-144</v>
      </c>
      <c r="V9" s="18">
        <v>474</v>
      </c>
      <c r="W9" s="18">
        <v>-238</v>
      </c>
      <c r="X9" s="18">
        <v>-624</v>
      </c>
      <c r="Y9" s="18">
        <v>3891</v>
      </c>
      <c r="Z9" s="18">
        <v>-441</v>
      </c>
      <c r="AA9" s="18">
        <v>26</v>
      </c>
      <c r="AB9" s="18">
        <v>-297</v>
      </c>
      <c r="AC9" s="18">
        <v>-72</v>
      </c>
      <c r="AD9" s="23">
        <v>-92</v>
      </c>
    </row>
    <row r="10" spans="1:30" ht="11.25">
      <c r="A10" s="12">
        <v>80000</v>
      </c>
      <c r="B10" s="17">
        <f>'Verteilung 50_50, %'!$A10/2</f>
        <v>40000</v>
      </c>
      <c r="C10" s="20">
        <f>'Verteilung 50_50, %'!$A10/2</f>
        <v>40000</v>
      </c>
      <c r="D10" s="17">
        <v>-192</v>
      </c>
      <c r="E10" s="18">
        <v>200</v>
      </c>
      <c r="F10" s="18">
        <v>-459</v>
      </c>
      <c r="G10" s="18">
        <v>-139</v>
      </c>
      <c r="H10" s="18">
        <v>-197</v>
      </c>
      <c r="I10" s="18">
        <v>-340</v>
      </c>
      <c r="J10" s="18">
        <v>94</v>
      </c>
      <c r="K10" s="18">
        <v>112</v>
      </c>
      <c r="L10" s="18">
        <v>-321</v>
      </c>
      <c r="M10" s="18">
        <v>-516</v>
      </c>
      <c r="N10" s="18">
        <v>-477</v>
      </c>
      <c r="O10" s="18">
        <v>0</v>
      </c>
      <c r="P10" s="18">
        <v>-188</v>
      </c>
      <c r="Q10" s="18">
        <v>358</v>
      </c>
      <c r="R10" s="18">
        <v>-695</v>
      </c>
      <c r="S10" s="18">
        <v>-303</v>
      </c>
      <c r="T10" s="18">
        <v>-116</v>
      </c>
      <c r="U10" s="18">
        <v>-88</v>
      </c>
      <c r="V10" s="18">
        <v>188</v>
      </c>
      <c r="W10" s="18">
        <v>-261</v>
      </c>
      <c r="X10" s="18">
        <v>-387</v>
      </c>
      <c r="Y10" s="18">
        <v>4016</v>
      </c>
      <c r="Z10" s="18">
        <v>-662</v>
      </c>
      <c r="AA10" s="18">
        <v>516</v>
      </c>
      <c r="AB10" s="18">
        <v>-200</v>
      </c>
      <c r="AC10" s="18">
        <v>98</v>
      </c>
      <c r="AD10" s="23">
        <v>-68</v>
      </c>
    </row>
    <row r="11" spans="1:30" ht="11.25">
      <c r="A11" s="12">
        <v>90000</v>
      </c>
      <c r="B11" s="17">
        <f>'Verteilung 50_50, %'!$A11/2</f>
        <v>45000</v>
      </c>
      <c r="C11" s="20">
        <f>'Verteilung 50_50, %'!$A11/2</f>
        <v>45000</v>
      </c>
      <c r="D11" s="17">
        <v>4</v>
      </c>
      <c r="E11" s="18">
        <v>-218</v>
      </c>
      <c r="F11" s="18">
        <v>-646</v>
      </c>
      <c r="G11" s="18">
        <v>-105</v>
      </c>
      <c r="H11" s="18">
        <v>-352</v>
      </c>
      <c r="I11" s="18">
        <v>-428</v>
      </c>
      <c r="J11" s="18">
        <v>167</v>
      </c>
      <c r="K11" s="18">
        <v>149</v>
      </c>
      <c r="L11" s="18">
        <v>-394</v>
      </c>
      <c r="M11" s="18">
        <v>-534</v>
      </c>
      <c r="N11" s="18">
        <v>-276</v>
      </c>
      <c r="O11" s="18">
        <v>10</v>
      </c>
      <c r="P11" s="18">
        <v>-207</v>
      </c>
      <c r="Q11" s="18">
        <v>542</v>
      </c>
      <c r="R11" s="18">
        <v>-673</v>
      </c>
      <c r="S11" s="18">
        <v>-352</v>
      </c>
      <c r="T11" s="18">
        <v>-115</v>
      </c>
      <c r="U11" s="18">
        <v>-111</v>
      </c>
      <c r="V11" s="18">
        <v>-94</v>
      </c>
      <c r="W11" s="18">
        <v>-343</v>
      </c>
      <c r="X11" s="18">
        <v>-472</v>
      </c>
      <c r="Y11" s="18">
        <v>3241</v>
      </c>
      <c r="Z11" s="18">
        <v>-733</v>
      </c>
      <c r="AA11" s="18">
        <v>729</v>
      </c>
      <c r="AB11" s="18">
        <v>-429</v>
      </c>
      <c r="AC11" s="18">
        <v>171</v>
      </c>
      <c r="AD11" s="23">
        <v>6</v>
      </c>
    </row>
    <row r="12" spans="1:30" ht="11.25">
      <c r="A12" s="12">
        <v>100000</v>
      </c>
      <c r="B12" s="17">
        <f>'Verteilung 50_50, %'!$A12/2</f>
        <v>50000</v>
      </c>
      <c r="C12" s="20">
        <f>'Verteilung 50_50, %'!$A12/2</f>
        <v>50000</v>
      </c>
      <c r="D12" s="17">
        <v>465</v>
      </c>
      <c r="E12" s="18">
        <v>-537</v>
      </c>
      <c r="F12" s="18">
        <v>-770</v>
      </c>
      <c r="G12" s="18">
        <v>-76</v>
      </c>
      <c r="H12" s="18">
        <v>-298</v>
      </c>
      <c r="I12" s="18">
        <v>-441</v>
      </c>
      <c r="J12" s="18">
        <v>170</v>
      </c>
      <c r="K12" s="18">
        <v>127</v>
      </c>
      <c r="L12" s="18">
        <v>-395</v>
      </c>
      <c r="M12" s="18">
        <v>-164</v>
      </c>
      <c r="N12" s="18">
        <v>-231</v>
      </c>
      <c r="O12" s="18">
        <v>20</v>
      </c>
      <c r="P12" s="18">
        <v>-220</v>
      </c>
      <c r="Q12" s="18">
        <v>651</v>
      </c>
      <c r="R12" s="18">
        <v>-492</v>
      </c>
      <c r="S12" s="18">
        <v>-375</v>
      </c>
      <c r="T12" s="18">
        <v>-94</v>
      </c>
      <c r="U12" s="18">
        <v>-64</v>
      </c>
      <c r="V12" s="18">
        <v>-99</v>
      </c>
      <c r="W12" s="18">
        <v>-397</v>
      </c>
      <c r="X12" s="18">
        <v>-396</v>
      </c>
      <c r="Y12" s="18">
        <v>2187</v>
      </c>
      <c r="Z12" s="18">
        <v>-856</v>
      </c>
      <c r="AA12" s="18">
        <v>815</v>
      </c>
      <c r="AB12" s="18">
        <v>-491</v>
      </c>
      <c r="AC12" s="18">
        <v>231</v>
      </c>
      <c r="AD12" s="23">
        <v>172</v>
      </c>
    </row>
    <row r="13" spans="1:30" ht="11.25">
      <c r="A13" s="12">
        <v>120000</v>
      </c>
      <c r="B13" s="17">
        <f>'Verteilung 50_50, %'!$A13/2</f>
        <v>60000</v>
      </c>
      <c r="C13" s="20">
        <f>'Verteilung 50_50, %'!$A13/2</f>
        <v>60000</v>
      </c>
      <c r="D13" s="17">
        <v>634</v>
      </c>
      <c r="E13" s="18">
        <v>-609</v>
      </c>
      <c r="F13" s="18">
        <v>-881</v>
      </c>
      <c r="G13" s="18">
        <v>-72</v>
      </c>
      <c r="H13" s="18">
        <v>-346</v>
      </c>
      <c r="I13" s="18">
        <v>-441</v>
      </c>
      <c r="J13" s="18">
        <v>205</v>
      </c>
      <c r="K13" s="18">
        <v>380</v>
      </c>
      <c r="L13" s="18">
        <v>-263</v>
      </c>
      <c r="M13" s="18">
        <v>-250</v>
      </c>
      <c r="N13" s="18">
        <v>-11</v>
      </c>
      <c r="O13" s="18">
        <v>13</v>
      </c>
      <c r="P13" s="18">
        <v>-244</v>
      </c>
      <c r="Q13" s="18">
        <v>580</v>
      </c>
      <c r="R13" s="18">
        <v>-178</v>
      </c>
      <c r="S13" s="18">
        <v>-333</v>
      </c>
      <c r="T13" s="18">
        <v>-132</v>
      </c>
      <c r="U13" s="18">
        <v>-133</v>
      </c>
      <c r="V13" s="18">
        <v>-113</v>
      </c>
      <c r="W13" s="18">
        <v>-333</v>
      </c>
      <c r="X13" s="18">
        <v>-158</v>
      </c>
      <c r="Y13" s="18">
        <v>-58</v>
      </c>
      <c r="Z13" s="18">
        <v>-1153</v>
      </c>
      <c r="AA13" s="18">
        <v>532</v>
      </c>
      <c r="AB13" s="18">
        <v>-287</v>
      </c>
      <c r="AC13" s="18">
        <v>544</v>
      </c>
      <c r="AD13" s="23">
        <v>343</v>
      </c>
    </row>
    <row r="14" spans="1:30" ht="11.25">
      <c r="A14" s="12">
        <v>140000</v>
      </c>
      <c r="B14" s="17">
        <f>'Verteilung 50_50, %'!$A14/2</f>
        <v>70000</v>
      </c>
      <c r="C14" s="20">
        <f>'Verteilung 50_50, %'!$A14/2</f>
        <v>70000</v>
      </c>
      <c r="D14" s="17">
        <v>824</v>
      </c>
      <c r="E14" s="18">
        <v>-580</v>
      </c>
      <c r="F14" s="18">
        <v>-889</v>
      </c>
      <c r="G14" s="18">
        <v>-103</v>
      </c>
      <c r="H14" s="18">
        <v>-295</v>
      </c>
      <c r="I14" s="18">
        <v>-449</v>
      </c>
      <c r="J14" s="18">
        <v>176</v>
      </c>
      <c r="K14" s="18">
        <v>370</v>
      </c>
      <c r="L14" s="18">
        <v>-233</v>
      </c>
      <c r="M14" s="18">
        <v>-197</v>
      </c>
      <c r="N14" s="18">
        <v>115</v>
      </c>
      <c r="O14" s="18">
        <v>-1</v>
      </c>
      <c r="P14" s="18">
        <v>-252</v>
      </c>
      <c r="Q14" s="18">
        <v>492</v>
      </c>
      <c r="R14" s="18">
        <v>87</v>
      </c>
      <c r="S14" s="18">
        <v>-183</v>
      </c>
      <c r="T14" s="18">
        <v>2</v>
      </c>
      <c r="U14" s="18">
        <v>-244</v>
      </c>
      <c r="V14" s="18">
        <v>-136</v>
      </c>
      <c r="W14" s="18">
        <v>-251</v>
      </c>
      <c r="X14" s="18">
        <v>456</v>
      </c>
      <c r="Y14" s="18">
        <v>-157</v>
      </c>
      <c r="Z14" s="18">
        <v>-1415</v>
      </c>
      <c r="AA14" s="18">
        <v>633</v>
      </c>
      <c r="AB14" s="18">
        <v>-348</v>
      </c>
      <c r="AC14" s="18">
        <v>340</v>
      </c>
      <c r="AD14" s="23">
        <v>673</v>
      </c>
    </row>
    <row r="15" spans="1:30" ht="11.25">
      <c r="A15" s="12">
        <v>160000</v>
      </c>
      <c r="B15" s="17">
        <f>'Verteilung 50_50, %'!$A15/2</f>
        <v>80000</v>
      </c>
      <c r="C15" s="20">
        <f>'Verteilung 50_50, %'!$A15/2</f>
        <v>80000</v>
      </c>
      <c r="D15" s="17">
        <v>1090</v>
      </c>
      <c r="E15" s="18">
        <v>-273</v>
      </c>
      <c r="F15" s="18">
        <v>-824</v>
      </c>
      <c r="G15" s="18">
        <v>-80</v>
      </c>
      <c r="H15" s="18">
        <v>-175</v>
      </c>
      <c r="I15" s="18">
        <v>-458</v>
      </c>
      <c r="J15" s="18">
        <v>228</v>
      </c>
      <c r="K15" s="18">
        <v>216</v>
      </c>
      <c r="L15" s="18">
        <v>-80</v>
      </c>
      <c r="M15" s="18">
        <v>-213</v>
      </c>
      <c r="N15" s="18">
        <v>175</v>
      </c>
      <c r="O15" s="18">
        <v>-12</v>
      </c>
      <c r="P15" s="18">
        <v>-261</v>
      </c>
      <c r="Q15" s="18">
        <v>455</v>
      </c>
      <c r="R15" s="18">
        <v>330</v>
      </c>
      <c r="S15" s="18">
        <v>-70</v>
      </c>
      <c r="T15" s="18">
        <v>-158</v>
      </c>
      <c r="U15" s="18">
        <v>-261</v>
      </c>
      <c r="V15" s="18">
        <v>-79</v>
      </c>
      <c r="W15" s="18">
        <v>-75</v>
      </c>
      <c r="X15" s="18">
        <v>650</v>
      </c>
      <c r="Y15" s="18">
        <v>54</v>
      </c>
      <c r="Z15" s="18">
        <v>-1139</v>
      </c>
      <c r="AA15" s="18">
        <v>733</v>
      </c>
      <c r="AB15" s="18">
        <v>-364</v>
      </c>
      <c r="AC15" s="18">
        <v>184</v>
      </c>
      <c r="AD15" s="23">
        <v>1208</v>
      </c>
    </row>
    <row r="16" spans="1:30" ht="11.25">
      <c r="A16" s="12">
        <v>180000</v>
      </c>
      <c r="B16" s="17">
        <f>'Verteilung 50_50, %'!$A16/2</f>
        <v>90000</v>
      </c>
      <c r="C16" s="20">
        <f>'Verteilung 50_50, %'!$A16/2</f>
        <v>90000</v>
      </c>
      <c r="D16" s="17">
        <v>1156</v>
      </c>
      <c r="E16" s="18">
        <v>-78</v>
      </c>
      <c r="F16" s="18">
        <v>-576</v>
      </c>
      <c r="G16" s="18">
        <v>-62</v>
      </c>
      <c r="H16" s="18">
        <v>-70</v>
      </c>
      <c r="I16" s="18">
        <v>-430</v>
      </c>
      <c r="J16" s="18">
        <v>240</v>
      </c>
      <c r="K16" s="18">
        <v>64</v>
      </c>
      <c r="L16" s="18">
        <v>6</v>
      </c>
      <c r="M16" s="18">
        <v>-213</v>
      </c>
      <c r="N16" s="18">
        <v>216</v>
      </c>
      <c r="O16" s="18">
        <v>38</v>
      </c>
      <c r="P16" s="18">
        <v>-269</v>
      </c>
      <c r="Q16" s="18">
        <v>437</v>
      </c>
      <c r="R16" s="18">
        <v>582</v>
      </c>
      <c r="S16" s="18">
        <v>-60</v>
      </c>
      <c r="T16" s="18">
        <v>-87</v>
      </c>
      <c r="U16" s="18">
        <v>-99</v>
      </c>
      <c r="V16" s="18">
        <v>-100</v>
      </c>
      <c r="W16" s="18">
        <v>38</v>
      </c>
      <c r="X16" s="18">
        <v>884</v>
      </c>
      <c r="Y16" s="18">
        <v>443</v>
      </c>
      <c r="Z16" s="18">
        <v>-298</v>
      </c>
      <c r="AA16" s="18">
        <v>954</v>
      </c>
      <c r="AB16" s="18">
        <v>-378</v>
      </c>
      <c r="AC16" s="18">
        <v>43</v>
      </c>
      <c r="AD16" s="23">
        <v>1943</v>
      </c>
    </row>
    <row r="17" spans="1:30" ht="11.25">
      <c r="A17" s="12">
        <v>200000</v>
      </c>
      <c r="B17" s="17">
        <f>'Verteilung 50_50, %'!$A17/2</f>
        <v>100000</v>
      </c>
      <c r="C17" s="20">
        <f>'Verteilung 50_50, %'!$A17/2</f>
        <v>100000</v>
      </c>
      <c r="D17" s="17">
        <v>1348</v>
      </c>
      <c r="E17" s="18">
        <v>224</v>
      </c>
      <c r="F17" s="18">
        <v>-148</v>
      </c>
      <c r="G17" s="18">
        <v>-64</v>
      </c>
      <c r="H17" s="18">
        <v>-74</v>
      </c>
      <c r="I17" s="18">
        <v>-439</v>
      </c>
      <c r="J17" s="18">
        <v>244</v>
      </c>
      <c r="K17" s="18">
        <v>-38</v>
      </c>
      <c r="L17" s="18">
        <v>-640</v>
      </c>
      <c r="M17" s="18">
        <v>-144</v>
      </c>
      <c r="N17" s="18">
        <v>210</v>
      </c>
      <c r="O17" s="18">
        <v>21</v>
      </c>
      <c r="P17" s="18">
        <v>-276</v>
      </c>
      <c r="Q17" s="18">
        <v>439</v>
      </c>
      <c r="R17" s="18">
        <v>706</v>
      </c>
      <c r="S17" s="18">
        <v>-72</v>
      </c>
      <c r="T17" s="18">
        <v>-116</v>
      </c>
      <c r="U17" s="18">
        <v>66</v>
      </c>
      <c r="V17" s="18">
        <v>-102</v>
      </c>
      <c r="W17" s="18">
        <v>34</v>
      </c>
      <c r="X17" s="18">
        <v>1312</v>
      </c>
      <c r="Y17" s="18">
        <v>648</v>
      </c>
      <c r="Z17" s="18">
        <v>169</v>
      </c>
      <c r="AA17" s="18">
        <v>957</v>
      </c>
      <c r="AB17" s="18">
        <v>-421</v>
      </c>
      <c r="AC17" s="18">
        <v>-158</v>
      </c>
      <c r="AD17" s="23">
        <v>2766</v>
      </c>
    </row>
    <row r="18" spans="1:30" ht="11.25">
      <c r="A18" s="12">
        <v>250000</v>
      </c>
      <c r="B18" s="17">
        <f>'Verteilung 50_50, %'!$A18/2</f>
        <v>125000</v>
      </c>
      <c r="C18" s="20">
        <f>'Verteilung 50_50, %'!$A18/2</f>
        <v>125000</v>
      </c>
      <c r="D18" s="17">
        <v>1954</v>
      </c>
      <c r="E18" s="18">
        <v>957</v>
      </c>
      <c r="F18" s="18">
        <v>1014</v>
      </c>
      <c r="G18" s="18">
        <v>-85</v>
      </c>
      <c r="H18" s="18">
        <v>-77</v>
      </c>
      <c r="I18" s="18">
        <v>-441</v>
      </c>
      <c r="J18" s="18">
        <v>312</v>
      </c>
      <c r="K18" s="18">
        <v>-40</v>
      </c>
      <c r="L18" s="18">
        <v>-746</v>
      </c>
      <c r="M18" s="18">
        <v>-117</v>
      </c>
      <c r="N18" s="18">
        <v>456</v>
      </c>
      <c r="O18" s="18">
        <v>25</v>
      </c>
      <c r="P18" s="18">
        <v>-287</v>
      </c>
      <c r="Q18" s="18">
        <v>406</v>
      </c>
      <c r="R18" s="18">
        <v>1005</v>
      </c>
      <c r="S18" s="18">
        <v>-75</v>
      </c>
      <c r="T18" s="18">
        <v>-108</v>
      </c>
      <c r="U18" s="18">
        <v>524</v>
      </c>
      <c r="V18" s="18">
        <v>-117</v>
      </c>
      <c r="W18" s="18">
        <v>-2</v>
      </c>
      <c r="X18" s="18">
        <v>2450</v>
      </c>
      <c r="Y18" s="18">
        <v>968</v>
      </c>
      <c r="Z18" s="18">
        <v>-1130</v>
      </c>
      <c r="AA18" s="18">
        <v>1122</v>
      </c>
      <c r="AB18" s="18">
        <v>-495</v>
      </c>
      <c r="AC18" s="18">
        <v>-835</v>
      </c>
      <c r="AD18" s="23">
        <v>5441</v>
      </c>
    </row>
    <row r="19" spans="1:30" ht="11.25">
      <c r="A19" s="12">
        <v>300000</v>
      </c>
      <c r="B19" s="17">
        <f>'Verteilung 50_50, %'!$A19/2</f>
        <v>150000</v>
      </c>
      <c r="C19" s="20">
        <f>'Verteilung 50_50, %'!$A19/2</f>
        <v>150000</v>
      </c>
      <c r="D19" s="17">
        <v>2783</v>
      </c>
      <c r="E19" s="18">
        <v>1160</v>
      </c>
      <c r="F19" s="18">
        <v>1858</v>
      </c>
      <c r="G19" s="18">
        <v>-77</v>
      </c>
      <c r="H19" s="18">
        <v>-80</v>
      </c>
      <c r="I19" s="18">
        <v>-442</v>
      </c>
      <c r="J19" s="18">
        <v>348</v>
      </c>
      <c r="K19" s="18">
        <v>205</v>
      </c>
      <c r="L19" s="18">
        <v>-720</v>
      </c>
      <c r="M19" s="18">
        <v>-109</v>
      </c>
      <c r="N19" s="18">
        <v>431</v>
      </c>
      <c r="O19" s="18">
        <v>20</v>
      </c>
      <c r="P19" s="18">
        <v>-296</v>
      </c>
      <c r="Q19" s="18">
        <v>392</v>
      </c>
      <c r="R19" s="18">
        <v>1220</v>
      </c>
      <c r="S19" s="18">
        <v>-55</v>
      </c>
      <c r="T19" s="18">
        <v>-114</v>
      </c>
      <c r="U19" s="18">
        <v>505</v>
      </c>
      <c r="V19" s="18">
        <v>-130</v>
      </c>
      <c r="W19" s="18">
        <v>1</v>
      </c>
      <c r="X19" s="18">
        <v>3584</v>
      </c>
      <c r="Y19" s="18">
        <v>1283</v>
      </c>
      <c r="Z19" s="18">
        <v>-3638</v>
      </c>
      <c r="AA19" s="18">
        <v>1291</v>
      </c>
      <c r="AB19" s="18">
        <v>-569</v>
      </c>
      <c r="AC19" s="18">
        <v>-486</v>
      </c>
      <c r="AD19" s="23">
        <v>7270</v>
      </c>
    </row>
    <row r="20" spans="1:30" ht="11.25">
      <c r="A20" s="12">
        <v>350000</v>
      </c>
      <c r="B20" s="17">
        <f>'Verteilung 50_50, %'!$A20/2</f>
        <v>175000</v>
      </c>
      <c r="C20" s="20">
        <f>'Verteilung 50_50, %'!$A20/2</f>
        <v>175000</v>
      </c>
      <c r="D20" s="17">
        <v>3461</v>
      </c>
      <c r="E20" s="18">
        <v>1310</v>
      </c>
      <c r="F20" s="18">
        <v>2692</v>
      </c>
      <c r="G20" s="18">
        <v>-98</v>
      </c>
      <c r="H20" s="18">
        <v>-98</v>
      </c>
      <c r="I20" s="18">
        <v>-460</v>
      </c>
      <c r="J20" s="18">
        <v>-89</v>
      </c>
      <c r="K20" s="18">
        <v>759</v>
      </c>
      <c r="L20" s="18">
        <v>-890</v>
      </c>
      <c r="M20" s="18">
        <v>-28</v>
      </c>
      <c r="N20" s="18">
        <v>436</v>
      </c>
      <c r="O20" s="18">
        <v>-20</v>
      </c>
      <c r="P20" s="18">
        <v>-298</v>
      </c>
      <c r="Q20" s="18">
        <v>706</v>
      </c>
      <c r="R20" s="18">
        <v>1236</v>
      </c>
      <c r="S20" s="18">
        <v>-122</v>
      </c>
      <c r="T20" s="18">
        <v>-146</v>
      </c>
      <c r="U20" s="18">
        <v>471</v>
      </c>
      <c r="V20" s="18">
        <v>-80</v>
      </c>
      <c r="W20" s="18">
        <v>182</v>
      </c>
      <c r="X20" s="18">
        <v>4763</v>
      </c>
      <c r="Y20" s="18">
        <v>1680</v>
      </c>
      <c r="Z20" s="18">
        <v>-5866</v>
      </c>
      <c r="AA20" s="18">
        <v>1501</v>
      </c>
      <c r="AB20" s="18">
        <v>-597</v>
      </c>
      <c r="AC20" s="18">
        <v>-80</v>
      </c>
      <c r="AD20" s="23">
        <v>8433</v>
      </c>
    </row>
    <row r="21" spans="1:30" ht="11.25">
      <c r="A21" s="12">
        <v>400000</v>
      </c>
      <c r="B21" s="17">
        <f>'Verteilung 50_50, %'!$A21/2</f>
        <v>200000</v>
      </c>
      <c r="C21" s="20">
        <f>'Verteilung 50_50, %'!$A21/2</f>
        <v>200000</v>
      </c>
      <c r="D21" s="17">
        <v>4932</v>
      </c>
      <c r="E21" s="18">
        <v>1547</v>
      </c>
      <c r="F21" s="18">
        <v>3286</v>
      </c>
      <c r="G21" s="18">
        <v>-82</v>
      </c>
      <c r="H21" s="18">
        <v>-82</v>
      </c>
      <c r="I21" s="18">
        <v>-446</v>
      </c>
      <c r="J21" s="18">
        <v>-265</v>
      </c>
      <c r="K21" s="18">
        <v>876</v>
      </c>
      <c r="L21" s="18">
        <v>-573</v>
      </c>
      <c r="M21" s="18">
        <v>-77</v>
      </c>
      <c r="N21" s="18">
        <v>436</v>
      </c>
      <c r="O21" s="18">
        <v>3</v>
      </c>
      <c r="P21" s="18">
        <v>-300</v>
      </c>
      <c r="Q21" s="18">
        <v>769</v>
      </c>
      <c r="R21" s="18">
        <v>1250</v>
      </c>
      <c r="S21" s="18">
        <v>-64</v>
      </c>
      <c r="T21" s="18">
        <v>-120</v>
      </c>
      <c r="U21" s="18">
        <v>497</v>
      </c>
      <c r="V21" s="18">
        <v>-113</v>
      </c>
      <c r="W21" s="18">
        <v>22</v>
      </c>
      <c r="X21" s="18">
        <v>6114</v>
      </c>
      <c r="Y21" s="18">
        <v>1990</v>
      </c>
      <c r="Z21" s="18">
        <v>-5940</v>
      </c>
      <c r="AA21" s="18">
        <v>635</v>
      </c>
      <c r="AB21" s="18">
        <v>-429</v>
      </c>
      <c r="AC21" s="18">
        <v>381</v>
      </c>
      <c r="AD21" s="23">
        <v>9334</v>
      </c>
    </row>
    <row r="22" spans="1:30" ht="11.25">
      <c r="A22" s="12">
        <v>500000</v>
      </c>
      <c r="B22" s="17">
        <f>'Verteilung 50_50, %'!$A22/2</f>
        <v>250000</v>
      </c>
      <c r="C22" s="20">
        <f>'Verteilung 50_50, %'!$A22/2</f>
        <v>250000</v>
      </c>
      <c r="D22" s="17">
        <v>6987</v>
      </c>
      <c r="E22" s="18">
        <v>2212</v>
      </c>
      <c r="F22" s="18">
        <v>3468</v>
      </c>
      <c r="G22" s="18">
        <v>-83</v>
      </c>
      <c r="H22" s="18">
        <v>-71</v>
      </c>
      <c r="I22" s="18">
        <v>-447</v>
      </c>
      <c r="J22" s="18">
        <v>-219</v>
      </c>
      <c r="K22" s="18">
        <v>1498</v>
      </c>
      <c r="L22" s="18">
        <v>-513</v>
      </c>
      <c r="M22" s="18">
        <v>-303</v>
      </c>
      <c r="N22" s="18">
        <v>451</v>
      </c>
      <c r="O22" s="18">
        <v>70</v>
      </c>
      <c r="P22" s="18">
        <v>-303</v>
      </c>
      <c r="Q22" s="18">
        <v>-365</v>
      </c>
      <c r="R22" s="18">
        <v>380</v>
      </c>
      <c r="S22" s="18">
        <v>-105</v>
      </c>
      <c r="T22" s="18">
        <v>-109</v>
      </c>
      <c r="U22" s="18">
        <v>543</v>
      </c>
      <c r="V22" s="18">
        <v>-144</v>
      </c>
      <c r="W22" s="18">
        <v>-1</v>
      </c>
      <c r="X22" s="18">
        <v>8853</v>
      </c>
      <c r="Y22" s="18">
        <v>2747</v>
      </c>
      <c r="Z22" s="18">
        <v>-5740</v>
      </c>
      <c r="AA22" s="18">
        <v>-317</v>
      </c>
      <c r="AB22" s="18">
        <v>-209</v>
      </c>
      <c r="AC22" s="18">
        <v>633</v>
      </c>
      <c r="AD22" s="23">
        <v>9271</v>
      </c>
    </row>
    <row r="23" spans="1:30" ht="11.25">
      <c r="A23" s="12">
        <v>600000</v>
      </c>
      <c r="B23" s="17">
        <f>'Verteilung 50_50, %'!$A23/2</f>
        <v>300000</v>
      </c>
      <c r="C23" s="20">
        <f>'Verteilung 50_50, %'!$A23/2</f>
        <v>300000</v>
      </c>
      <c r="D23" s="17">
        <v>7916</v>
      </c>
      <c r="E23" s="18">
        <v>2708</v>
      </c>
      <c r="F23" s="18">
        <v>3504</v>
      </c>
      <c r="G23" s="18">
        <v>-56</v>
      </c>
      <c r="H23" s="18">
        <v>129</v>
      </c>
      <c r="I23" s="18">
        <v>-423</v>
      </c>
      <c r="J23" s="18">
        <v>-201</v>
      </c>
      <c r="K23" s="18">
        <v>2042</v>
      </c>
      <c r="L23" s="18">
        <v>-498</v>
      </c>
      <c r="M23" s="18">
        <v>1715</v>
      </c>
      <c r="N23" s="18">
        <v>-165</v>
      </c>
      <c r="O23" s="18">
        <v>-1145</v>
      </c>
      <c r="P23" s="18">
        <v>-266</v>
      </c>
      <c r="Q23" s="18">
        <v>985</v>
      </c>
      <c r="R23" s="18">
        <v>-399</v>
      </c>
      <c r="S23" s="18">
        <v>213</v>
      </c>
      <c r="T23" s="18">
        <v>-285</v>
      </c>
      <c r="U23" s="18">
        <v>616</v>
      </c>
      <c r="V23" s="18">
        <v>129</v>
      </c>
      <c r="W23" s="18">
        <v>38</v>
      </c>
      <c r="X23" s="18">
        <v>10026</v>
      </c>
      <c r="Y23" s="18">
        <v>1673</v>
      </c>
      <c r="Z23" s="18">
        <v>-6358</v>
      </c>
      <c r="AA23" s="18">
        <v>-281</v>
      </c>
      <c r="AB23" s="18">
        <v>277</v>
      </c>
      <c r="AC23" s="18">
        <v>585</v>
      </c>
      <c r="AD23" s="23">
        <v>9113</v>
      </c>
    </row>
    <row r="24" spans="1:30" ht="11.25">
      <c r="A24" s="12">
        <v>700000</v>
      </c>
      <c r="B24" s="17">
        <f>'Verteilung 50_50, %'!$A24/2</f>
        <v>350000</v>
      </c>
      <c r="C24" s="20">
        <f>'Verteilung 50_50, %'!$A24/2</f>
        <v>350000</v>
      </c>
      <c r="D24" s="17">
        <v>8063</v>
      </c>
      <c r="E24" s="18">
        <v>3093</v>
      </c>
      <c r="F24" s="18">
        <v>3506</v>
      </c>
      <c r="G24" s="18">
        <v>-55</v>
      </c>
      <c r="H24" s="18">
        <v>175</v>
      </c>
      <c r="I24" s="18">
        <v>-421</v>
      </c>
      <c r="J24" s="18">
        <v>-199</v>
      </c>
      <c r="K24" s="18">
        <v>1874</v>
      </c>
      <c r="L24" s="18">
        <v>-497</v>
      </c>
      <c r="M24" s="18">
        <v>2053</v>
      </c>
      <c r="N24" s="18">
        <v>-799</v>
      </c>
      <c r="O24" s="18">
        <v>-1362</v>
      </c>
      <c r="P24" s="18">
        <v>-126</v>
      </c>
      <c r="Q24" s="18">
        <v>1212</v>
      </c>
      <c r="R24" s="18">
        <v>-520</v>
      </c>
      <c r="S24" s="18">
        <v>267</v>
      </c>
      <c r="T24" s="18">
        <v>-86</v>
      </c>
      <c r="U24" s="18">
        <v>749</v>
      </c>
      <c r="V24" s="18">
        <v>417</v>
      </c>
      <c r="W24" s="18">
        <v>40</v>
      </c>
      <c r="X24" s="18">
        <v>11373</v>
      </c>
      <c r="Y24" s="18">
        <v>-1772</v>
      </c>
      <c r="Z24" s="18">
        <v>-8240</v>
      </c>
      <c r="AA24" s="18">
        <v>-279</v>
      </c>
      <c r="AB24" s="18">
        <v>434</v>
      </c>
      <c r="AC24" s="18">
        <v>744</v>
      </c>
      <c r="AD24" s="23">
        <v>8935</v>
      </c>
    </row>
    <row r="25" spans="1:30" ht="11.25">
      <c r="A25" s="12">
        <v>800000</v>
      </c>
      <c r="B25" s="17">
        <f>'Verteilung 50_50, %'!$A25/2</f>
        <v>400000</v>
      </c>
      <c r="C25" s="20">
        <f>'Verteilung 50_50, %'!$A25/2</f>
        <v>400000</v>
      </c>
      <c r="D25" s="17">
        <v>7894</v>
      </c>
      <c r="E25" s="18">
        <v>3410</v>
      </c>
      <c r="F25" s="18">
        <v>3489</v>
      </c>
      <c r="G25" s="18">
        <v>-67</v>
      </c>
      <c r="H25" s="18">
        <v>79</v>
      </c>
      <c r="I25" s="18">
        <v>-433</v>
      </c>
      <c r="J25" s="18">
        <v>-209</v>
      </c>
      <c r="K25" s="18">
        <v>1174</v>
      </c>
      <c r="L25" s="18">
        <v>-507</v>
      </c>
      <c r="M25" s="18">
        <v>1388</v>
      </c>
      <c r="N25" s="18">
        <v>-1219</v>
      </c>
      <c r="O25" s="18">
        <v>-969</v>
      </c>
      <c r="P25" s="18">
        <v>0</v>
      </c>
      <c r="Q25" s="18">
        <v>766</v>
      </c>
      <c r="R25" s="18">
        <v>-496</v>
      </c>
      <c r="S25" s="18">
        <v>163</v>
      </c>
      <c r="T25" s="18">
        <v>89</v>
      </c>
      <c r="U25" s="18">
        <v>865</v>
      </c>
      <c r="V25" s="18">
        <v>564</v>
      </c>
      <c r="W25" s="18">
        <v>22</v>
      </c>
      <c r="X25" s="18">
        <v>12427</v>
      </c>
      <c r="Y25" s="18">
        <v>-4665</v>
      </c>
      <c r="Z25" s="18">
        <v>-10226</v>
      </c>
      <c r="AA25" s="18">
        <v>-302</v>
      </c>
      <c r="AB25" s="18">
        <v>416</v>
      </c>
      <c r="AC25" s="18">
        <v>1029</v>
      </c>
      <c r="AD25" s="23">
        <v>8747</v>
      </c>
    </row>
    <row r="26" spans="1:30" ht="11.25">
      <c r="A26" s="12">
        <v>900000</v>
      </c>
      <c r="B26" s="17">
        <f>'Verteilung 50_50, %'!$A26/2</f>
        <v>450000</v>
      </c>
      <c r="C26" s="20">
        <f>'Verteilung 50_50, %'!$A26/2</f>
        <v>450000</v>
      </c>
      <c r="D26" s="17">
        <v>7874</v>
      </c>
      <c r="E26" s="18">
        <v>3659</v>
      </c>
      <c r="F26" s="18">
        <v>3476</v>
      </c>
      <c r="G26" s="18">
        <v>-77</v>
      </c>
      <c r="H26" s="18">
        <v>-131</v>
      </c>
      <c r="I26" s="18">
        <v>-442</v>
      </c>
      <c r="J26" s="18">
        <v>-215</v>
      </c>
      <c r="K26" s="18">
        <v>-141</v>
      </c>
      <c r="L26" s="18">
        <v>-515</v>
      </c>
      <c r="M26" s="18">
        <v>447</v>
      </c>
      <c r="N26" s="18">
        <v>-1018</v>
      </c>
      <c r="O26" s="18">
        <v>-365</v>
      </c>
      <c r="P26" s="18">
        <v>-15</v>
      </c>
      <c r="Q26" s="18">
        <v>134</v>
      </c>
      <c r="R26" s="18">
        <v>-819</v>
      </c>
      <c r="S26" s="18">
        <v>18</v>
      </c>
      <c r="T26" s="18">
        <v>-133</v>
      </c>
      <c r="U26" s="18">
        <v>860</v>
      </c>
      <c r="V26" s="18">
        <v>335</v>
      </c>
      <c r="W26" s="18">
        <v>9</v>
      </c>
      <c r="X26" s="18">
        <v>12581</v>
      </c>
      <c r="Y26" s="18">
        <v>-3416</v>
      </c>
      <c r="Z26" s="18">
        <v>-10958</v>
      </c>
      <c r="AA26" s="18">
        <v>-320</v>
      </c>
      <c r="AB26" s="18">
        <v>334</v>
      </c>
      <c r="AC26" s="18">
        <v>1383</v>
      </c>
      <c r="AD26" s="23">
        <v>8542</v>
      </c>
    </row>
    <row r="27" spans="1:30" ht="11.25">
      <c r="A27" s="38">
        <v>1000000</v>
      </c>
      <c r="B27" s="55">
        <f>'Verteilung 50_50, %'!$A27/2</f>
        <v>500000</v>
      </c>
      <c r="C27" s="50">
        <f>'Verteilung 50_50, %'!$A27/2</f>
        <v>500000</v>
      </c>
      <c r="D27" s="17">
        <v>7850</v>
      </c>
      <c r="E27" s="24">
        <v>3775</v>
      </c>
      <c r="F27" s="18">
        <v>3460</v>
      </c>
      <c r="G27" s="18">
        <v>-89</v>
      </c>
      <c r="H27" s="18">
        <v>-261</v>
      </c>
      <c r="I27" s="18">
        <v>-452</v>
      </c>
      <c r="J27" s="18">
        <v>-224</v>
      </c>
      <c r="K27" s="18">
        <v>-1502</v>
      </c>
      <c r="L27" s="18">
        <v>-524</v>
      </c>
      <c r="M27" s="18">
        <v>-72</v>
      </c>
      <c r="N27" s="18">
        <v>-352</v>
      </c>
      <c r="O27" s="18">
        <v>-35</v>
      </c>
      <c r="P27" s="18">
        <v>-298</v>
      </c>
      <c r="Q27" s="18">
        <v>-230</v>
      </c>
      <c r="R27" s="18">
        <v>-1015</v>
      </c>
      <c r="S27" s="18">
        <v>-69</v>
      </c>
      <c r="T27" s="18">
        <v>-132</v>
      </c>
      <c r="U27" s="18">
        <v>777</v>
      </c>
      <c r="V27" s="18">
        <v>-122</v>
      </c>
      <c r="W27" s="18">
        <v>-8</v>
      </c>
      <c r="X27" s="18">
        <v>12392</v>
      </c>
      <c r="Y27" s="18">
        <v>-731</v>
      </c>
      <c r="Z27" s="18">
        <v>-11232</v>
      </c>
      <c r="AA27" s="18">
        <v>-342</v>
      </c>
      <c r="AB27" s="18">
        <v>-175</v>
      </c>
      <c r="AC27" s="18">
        <v>1636</v>
      </c>
      <c r="AD27" s="23">
        <v>8374</v>
      </c>
    </row>
    <row r="28" spans="1:30" ht="11.25">
      <c r="A28" s="31" t="s">
        <v>33</v>
      </c>
      <c r="B28" s="51"/>
      <c r="C28" s="5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</row>
    <row r="29" spans="2:30" ht="11.25">
      <c r="B29" s="31"/>
      <c r="C29" s="3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</row>
    <row r="31" ht="14.25">
      <c r="E31"/>
    </row>
    <row r="32" ht="14.25">
      <c r="E32"/>
    </row>
    <row r="33" ht="14.25">
      <c r="E33"/>
    </row>
    <row r="34" ht="14.25">
      <c r="E34"/>
    </row>
    <row r="35" ht="14.25">
      <c r="E35"/>
    </row>
    <row r="36" ht="14.25">
      <c r="E36"/>
    </row>
    <row r="37" ht="14.25">
      <c r="E37"/>
    </row>
    <row r="38" ht="14.25">
      <c r="E38"/>
    </row>
    <row r="39" ht="14.25">
      <c r="E39"/>
    </row>
    <row r="40" ht="14.25">
      <c r="E40"/>
    </row>
    <row r="41" ht="14.25">
      <c r="E41"/>
    </row>
    <row r="42" ht="14.25">
      <c r="E42"/>
    </row>
    <row r="43" ht="14.25">
      <c r="E43"/>
    </row>
    <row r="44" ht="14.25">
      <c r="E44"/>
    </row>
    <row r="45" ht="14.25">
      <c r="E45"/>
    </row>
    <row r="46" ht="14.25">
      <c r="E46"/>
    </row>
    <row r="47" ht="14.25">
      <c r="E47"/>
    </row>
    <row r="48" ht="14.25">
      <c r="E48"/>
    </row>
    <row r="49" ht="14.25">
      <c r="E49"/>
    </row>
    <row r="50" ht="14.25">
      <c r="E50"/>
    </row>
    <row r="51" ht="14.25">
      <c r="E51"/>
    </row>
    <row r="52" ht="14.25">
      <c r="E52"/>
    </row>
    <row r="53" ht="14.25">
      <c r="E53"/>
    </row>
    <row r="54" ht="14.25">
      <c r="E54"/>
    </row>
    <row r="55" ht="14.25">
      <c r="E55"/>
    </row>
    <row r="56" ht="14.25">
      <c r="E56"/>
    </row>
    <row r="57" ht="14.25">
      <c r="E57"/>
    </row>
    <row r="58" ht="14.25">
      <c r="E58"/>
    </row>
    <row r="59" ht="14.25">
      <c r="E59"/>
    </row>
  </sheetData>
  <sheetProtection/>
  <mergeCells count="2">
    <mergeCell ref="D1:AD1"/>
    <mergeCell ref="A1:C1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D63"/>
  <sheetViews>
    <sheetView zoomScalePageLayoutView="0" workbookViewId="0" topLeftCell="A1">
      <selection activeCell="A1" sqref="A1:C1"/>
    </sheetView>
  </sheetViews>
  <sheetFormatPr defaultColWidth="11.25390625" defaultRowHeight="14.25"/>
  <cols>
    <col min="1" max="1" width="6.625" style="2" customWidth="1"/>
    <col min="2" max="3" width="6.125" style="2" customWidth="1"/>
    <col min="4" max="4" width="4.50390625" style="1" customWidth="1"/>
    <col min="5" max="5" width="5.75390625" style="1" customWidth="1"/>
    <col min="6" max="8" width="4.50390625" style="1" customWidth="1"/>
    <col min="9" max="9" width="4.875" style="1" customWidth="1"/>
    <col min="10" max="10" width="4.75390625" style="1" customWidth="1"/>
    <col min="11" max="30" width="4.50390625" style="1" customWidth="1"/>
    <col min="31" max="16384" width="11.25390625" style="1" customWidth="1"/>
  </cols>
  <sheetData>
    <row r="1" spans="1:30" s="4" customFormat="1" ht="11.25">
      <c r="A1" s="61" t="s">
        <v>27</v>
      </c>
      <c r="B1" s="62"/>
      <c r="C1" s="63"/>
      <c r="D1" s="64" t="s">
        <v>41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60"/>
    </row>
    <row r="2" spans="1:30" s="4" customFormat="1" ht="11.25">
      <c r="A2" s="56" t="s">
        <v>28</v>
      </c>
      <c r="B2" s="54" t="s">
        <v>29</v>
      </c>
      <c r="C2" s="53" t="s">
        <v>30</v>
      </c>
      <c r="D2" s="13" t="s">
        <v>0</v>
      </c>
      <c r="E2" s="14" t="s">
        <v>26</v>
      </c>
      <c r="F2" s="14" t="s">
        <v>1</v>
      </c>
      <c r="G2" s="14" t="s">
        <v>2</v>
      </c>
      <c r="H2" s="14" t="s">
        <v>3</v>
      </c>
      <c r="I2" s="14" t="s">
        <v>4</v>
      </c>
      <c r="J2" s="14" t="s">
        <v>5</v>
      </c>
      <c r="K2" s="14" t="s">
        <v>6</v>
      </c>
      <c r="L2" s="14" t="s">
        <v>7</v>
      </c>
      <c r="M2" s="14" t="s">
        <v>8</v>
      </c>
      <c r="N2" s="14" t="s">
        <v>9</v>
      </c>
      <c r="O2" s="14" t="s">
        <v>10</v>
      </c>
      <c r="P2" s="14" t="s">
        <v>11</v>
      </c>
      <c r="Q2" s="14" t="s">
        <v>12</v>
      </c>
      <c r="R2" s="14" t="s">
        <v>13</v>
      </c>
      <c r="S2" s="14" t="s">
        <v>14</v>
      </c>
      <c r="T2" s="14" t="s">
        <v>15</v>
      </c>
      <c r="U2" s="14" t="s">
        <v>16</v>
      </c>
      <c r="V2" s="14" t="s">
        <v>17</v>
      </c>
      <c r="W2" s="14" t="s">
        <v>18</v>
      </c>
      <c r="X2" s="14" t="s">
        <v>19</v>
      </c>
      <c r="Y2" s="14" t="s">
        <v>20</v>
      </c>
      <c r="Z2" s="14" t="s">
        <v>21</v>
      </c>
      <c r="AA2" s="14" t="s">
        <v>22</v>
      </c>
      <c r="AB2" s="14" t="s">
        <v>23</v>
      </c>
      <c r="AC2" s="14" t="s">
        <v>24</v>
      </c>
      <c r="AD2" s="15" t="s">
        <v>38</v>
      </c>
    </row>
    <row r="3" spans="1:30" ht="11.25">
      <c r="A3" s="12">
        <v>0</v>
      </c>
      <c r="B3" s="17">
        <f>ROUND('Verteilung 70_30, %'!$A3*0.7,-2)</f>
        <v>0</v>
      </c>
      <c r="C3" s="46">
        <f>'Verteilung 70_30, %'!$A3-'Verteilung 70_30, %'!$B3</f>
        <v>0</v>
      </c>
      <c r="D3" s="33">
        <v>0</v>
      </c>
      <c r="E3" s="19" t="s">
        <v>25</v>
      </c>
      <c r="F3" s="7">
        <v>-50</v>
      </c>
      <c r="G3" s="7">
        <v>-50</v>
      </c>
      <c r="H3" s="19" t="s">
        <v>25</v>
      </c>
      <c r="I3" s="19" t="s">
        <v>25</v>
      </c>
      <c r="J3" s="7">
        <v>-50</v>
      </c>
      <c r="K3" s="19" t="s">
        <v>25</v>
      </c>
      <c r="L3" s="19" t="s">
        <v>25</v>
      </c>
      <c r="M3" s="19" t="s">
        <v>25</v>
      </c>
      <c r="N3" s="7">
        <v>-33.33</v>
      </c>
      <c r="O3" s="19" t="s">
        <v>25</v>
      </c>
      <c r="P3" s="19" t="s">
        <v>25</v>
      </c>
      <c r="Q3" s="7">
        <v>-50</v>
      </c>
      <c r="R3" s="19" t="s">
        <v>25</v>
      </c>
      <c r="S3" s="19" t="s">
        <v>25</v>
      </c>
      <c r="T3" s="19" t="s">
        <v>25</v>
      </c>
      <c r="U3" s="19" t="s">
        <v>25</v>
      </c>
      <c r="V3" s="19" t="s">
        <v>25</v>
      </c>
      <c r="W3" s="19" t="s">
        <v>25</v>
      </c>
      <c r="X3" s="7">
        <v>0</v>
      </c>
      <c r="Y3" s="19" t="s">
        <v>25</v>
      </c>
      <c r="Z3" s="7">
        <v>-50</v>
      </c>
      <c r="AA3" s="19" t="s">
        <v>25</v>
      </c>
      <c r="AB3" s="7">
        <v>-50</v>
      </c>
      <c r="AC3" s="25" t="s">
        <v>25</v>
      </c>
      <c r="AD3" s="45" t="s">
        <v>25</v>
      </c>
    </row>
    <row r="4" spans="1:30" ht="11.25">
      <c r="A4" s="12">
        <v>17860</v>
      </c>
      <c r="B4" s="17">
        <f>ROUND('Verteilung 70_30, %'!$A4*0.7,-2)</f>
        <v>12500</v>
      </c>
      <c r="C4" s="46">
        <f>'Verteilung 70_30, %'!$A4-'Verteilung 70_30, %'!$B4</f>
        <v>5360</v>
      </c>
      <c r="D4" s="33">
        <v>-70.31</v>
      </c>
      <c r="E4" s="19" t="s">
        <v>25</v>
      </c>
      <c r="F4" s="7">
        <v>-50</v>
      </c>
      <c r="G4" s="7">
        <v>-50</v>
      </c>
      <c r="H4" s="7">
        <v>-51.49</v>
      </c>
      <c r="I4" s="19" t="s">
        <v>25</v>
      </c>
      <c r="J4" s="7">
        <v>-45.25</v>
      </c>
      <c r="K4" s="19" t="s">
        <v>25</v>
      </c>
      <c r="L4" s="7">
        <v>-99.78</v>
      </c>
      <c r="M4" s="7">
        <v>-36.96</v>
      </c>
      <c r="N4" s="7">
        <v>-27.87</v>
      </c>
      <c r="O4" s="19" t="s">
        <v>25</v>
      </c>
      <c r="P4" s="19" t="s">
        <v>25</v>
      </c>
      <c r="Q4" s="7">
        <v>-48.02</v>
      </c>
      <c r="R4" s="7">
        <v>-95.22</v>
      </c>
      <c r="S4" s="7">
        <v>-29.39</v>
      </c>
      <c r="T4" s="19" t="s">
        <v>25</v>
      </c>
      <c r="U4" s="19" t="s">
        <v>25</v>
      </c>
      <c r="V4" s="19" t="s">
        <v>25</v>
      </c>
      <c r="W4" s="19" t="s">
        <v>25</v>
      </c>
      <c r="X4" s="7">
        <v>0</v>
      </c>
      <c r="Y4" s="19" t="s">
        <v>25</v>
      </c>
      <c r="Z4" s="7">
        <v>-50</v>
      </c>
      <c r="AA4" s="7">
        <v>-40.48</v>
      </c>
      <c r="AB4" s="7">
        <v>-50</v>
      </c>
      <c r="AC4" s="25" t="s">
        <v>25</v>
      </c>
      <c r="AD4" s="34" t="s">
        <v>25</v>
      </c>
    </row>
    <row r="5" spans="1:30" ht="11.25">
      <c r="A5" s="12">
        <v>25000</v>
      </c>
      <c r="B5" s="17">
        <f>ROUND('Verteilung 70_30, %'!$A5*0.7,-2)</f>
        <v>17500</v>
      </c>
      <c r="C5" s="46">
        <f>'Verteilung 70_30, %'!$A5-'Verteilung 70_30, %'!$B5</f>
        <v>7500</v>
      </c>
      <c r="D5" s="33">
        <v>-58.14</v>
      </c>
      <c r="E5" s="7">
        <v>-81.83</v>
      </c>
      <c r="F5" s="7">
        <v>-73.78</v>
      </c>
      <c r="G5" s="7">
        <v>-50</v>
      </c>
      <c r="H5" s="7">
        <v>-40.98</v>
      </c>
      <c r="I5" s="7">
        <v>-5.38</v>
      </c>
      <c r="J5" s="7">
        <v>-53.99</v>
      </c>
      <c r="K5" s="7">
        <v>-50.09</v>
      </c>
      <c r="L5" s="7">
        <v>-85.41</v>
      </c>
      <c r="M5" s="7">
        <v>-39.72</v>
      </c>
      <c r="N5" s="7">
        <v>-56.08</v>
      </c>
      <c r="O5" s="19" t="s">
        <v>25</v>
      </c>
      <c r="P5" s="19" t="s">
        <v>25</v>
      </c>
      <c r="Q5" s="7">
        <v>-52.27</v>
      </c>
      <c r="R5" s="7">
        <v>-71.68</v>
      </c>
      <c r="S5" s="7">
        <v>-26.34</v>
      </c>
      <c r="T5" s="7">
        <v>-90.93</v>
      </c>
      <c r="U5" s="19" t="s">
        <v>25</v>
      </c>
      <c r="V5" s="19" t="s">
        <v>25</v>
      </c>
      <c r="W5" s="19" t="s">
        <v>25</v>
      </c>
      <c r="X5" s="7">
        <v>-73.48</v>
      </c>
      <c r="Y5" s="19" t="s">
        <v>25</v>
      </c>
      <c r="Z5" s="7">
        <v>-50</v>
      </c>
      <c r="AA5" s="7">
        <v>-31.54</v>
      </c>
      <c r="AB5" s="7">
        <v>-50</v>
      </c>
      <c r="AC5" s="26">
        <v>-88.94</v>
      </c>
      <c r="AD5" s="6" t="s">
        <v>25</v>
      </c>
    </row>
    <row r="6" spans="1:30" ht="11.25">
      <c r="A6" s="12">
        <v>28570</v>
      </c>
      <c r="B6" s="17">
        <f>ROUND('Verteilung 70_30, %'!$A6*0.7,-2)</f>
        <v>20000</v>
      </c>
      <c r="C6" s="46">
        <f>'Verteilung 70_30, %'!$A6-'Verteilung 70_30, %'!$B6</f>
        <v>8570</v>
      </c>
      <c r="D6" s="33">
        <v>-49.58</v>
      </c>
      <c r="E6" s="7">
        <v>-64.87</v>
      </c>
      <c r="F6" s="7">
        <v>-79.29</v>
      </c>
      <c r="G6" s="7">
        <v>-73.76</v>
      </c>
      <c r="H6" s="7">
        <v>-35.38</v>
      </c>
      <c r="I6" s="7">
        <v>0.47</v>
      </c>
      <c r="J6" s="7">
        <v>-51.54</v>
      </c>
      <c r="K6" s="7">
        <v>-36.89</v>
      </c>
      <c r="L6" s="7">
        <v>-78.47</v>
      </c>
      <c r="M6" s="7">
        <v>-40.02</v>
      </c>
      <c r="N6" s="7">
        <v>-46.38</v>
      </c>
      <c r="O6" s="19" t="s">
        <v>25</v>
      </c>
      <c r="P6" s="19" t="s">
        <v>25</v>
      </c>
      <c r="Q6" s="7">
        <v>-49.45</v>
      </c>
      <c r="R6" s="7">
        <v>-60.87</v>
      </c>
      <c r="S6" s="7">
        <v>-24.45</v>
      </c>
      <c r="T6" s="7">
        <v>-83.97</v>
      </c>
      <c r="U6" s="7">
        <v>-100</v>
      </c>
      <c r="V6" s="19" t="s">
        <v>25</v>
      </c>
      <c r="W6" s="7">
        <v>-99.68</v>
      </c>
      <c r="X6" s="7">
        <v>-89.15</v>
      </c>
      <c r="Y6" s="19" t="s">
        <v>25</v>
      </c>
      <c r="Z6" s="7">
        <v>-50</v>
      </c>
      <c r="AA6" s="7">
        <v>-24.53</v>
      </c>
      <c r="AB6" s="7">
        <v>-50</v>
      </c>
      <c r="AC6" s="26">
        <v>-81.36</v>
      </c>
      <c r="AD6" s="6" t="s">
        <v>25</v>
      </c>
    </row>
    <row r="7" spans="1:30" ht="11.25">
      <c r="A7" s="12">
        <v>35710</v>
      </c>
      <c r="B7" s="17">
        <f>ROUND('Verteilung 70_30, %'!$A7*0.7,-2)</f>
        <v>25000</v>
      </c>
      <c r="C7" s="46">
        <f>'Verteilung 70_30, %'!$A7-'Verteilung 70_30, %'!$B7</f>
        <v>10710</v>
      </c>
      <c r="D7" s="33">
        <v>-40.84</v>
      </c>
      <c r="E7" s="7">
        <v>-43.52</v>
      </c>
      <c r="F7" s="7">
        <v>-72.38</v>
      </c>
      <c r="G7" s="7">
        <v>-85.61</v>
      </c>
      <c r="H7" s="7">
        <v>-26.47</v>
      </c>
      <c r="I7" s="7">
        <v>4.93</v>
      </c>
      <c r="J7" s="7">
        <v>-41.69</v>
      </c>
      <c r="K7" s="7">
        <v>-11.91</v>
      </c>
      <c r="L7" s="7">
        <v>-62.64</v>
      </c>
      <c r="M7" s="7">
        <v>-43.1</v>
      </c>
      <c r="N7" s="7">
        <v>-29.26</v>
      </c>
      <c r="O7" s="19" t="s">
        <v>25</v>
      </c>
      <c r="P7" s="7">
        <v>-39.81</v>
      </c>
      <c r="Q7" s="7">
        <v>-34.22</v>
      </c>
      <c r="R7" s="7">
        <v>-39.65</v>
      </c>
      <c r="S7" s="7">
        <v>-21.48</v>
      </c>
      <c r="T7" s="7">
        <v>-54.89</v>
      </c>
      <c r="U7" s="7">
        <v>-96.57</v>
      </c>
      <c r="V7" s="7">
        <v>103.38</v>
      </c>
      <c r="W7" s="7">
        <v>-72.73</v>
      </c>
      <c r="X7" s="7">
        <v>-91.61</v>
      </c>
      <c r="Y7" s="19" t="s">
        <v>25</v>
      </c>
      <c r="Z7" s="7">
        <v>-66.24</v>
      </c>
      <c r="AA7" s="7">
        <v>-30.09</v>
      </c>
      <c r="AB7" s="7">
        <v>-50</v>
      </c>
      <c r="AC7" s="26">
        <v>-57</v>
      </c>
      <c r="AD7" s="8">
        <v>-100</v>
      </c>
    </row>
    <row r="8" spans="1:30" ht="11.25">
      <c r="A8" s="12">
        <v>42860</v>
      </c>
      <c r="B8" s="17">
        <f>ROUND('Verteilung 70_30, %'!$A8*0.7,-2)</f>
        <v>30000</v>
      </c>
      <c r="C8" s="46">
        <f>'Verteilung 70_30, %'!$A8-'Verteilung 70_30, %'!$B8</f>
        <v>12860</v>
      </c>
      <c r="D8" s="33">
        <v>-33.5</v>
      </c>
      <c r="E8" s="7">
        <v>-27.19</v>
      </c>
      <c r="F8" s="7">
        <v>-46.93</v>
      </c>
      <c r="G8" s="7">
        <v>-52.5</v>
      </c>
      <c r="H8" s="7">
        <v>-18.73</v>
      </c>
      <c r="I8" s="7">
        <v>5.82</v>
      </c>
      <c r="J8" s="7">
        <v>-32.29</v>
      </c>
      <c r="K8" s="7">
        <v>-11.73</v>
      </c>
      <c r="L8" s="7">
        <v>-47.46</v>
      </c>
      <c r="M8" s="7">
        <v>-32.11</v>
      </c>
      <c r="N8" s="7">
        <v>-16.18</v>
      </c>
      <c r="O8" s="7">
        <v>-100</v>
      </c>
      <c r="P8" s="7">
        <v>-60.22</v>
      </c>
      <c r="Q8" s="7">
        <v>-18.08</v>
      </c>
      <c r="R8" s="7">
        <v>-23.78</v>
      </c>
      <c r="S8" s="7">
        <v>-17.46</v>
      </c>
      <c r="T8" s="7">
        <v>-36.88</v>
      </c>
      <c r="U8" s="7">
        <v>-74.1</v>
      </c>
      <c r="V8" s="7">
        <v>-11.06</v>
      </c>
      <c r="W8" s="7">
        <v>-59.49</v>
      </c>
      <c r="X8" s="7">
        <v>-62.93</v>
      </c>
      <c r="Y8" s="7">
        <v>-27</v>
      </c>
      <c r="Z8" s="7">
        <v>-37.78</v>
      </c>
      <c r="AA8" s="7">
        <v>-29.22</v>
      </c>
      <c r="AB8" s="7">
        <v>-95.48</v>
      </c>
      <c r="AC8" s="26">
        <v>-40.88</v>
      </c>
      <c r="AD8" s="8">
        <v>-100</v>
      </c>
    </row>
    <row r="9" spans="1:30" ht="11.25">
      <c r="A9" s="12">
        <v>50000</v>
      </c>
      <c r="B9" s="17">
        <f>ROUND('Verteilung 70_30, %'!$A9*0.7,-2)</f>
        <v>35000</v>
      </c>
      <c r="C9" s="46">
        <f>'Verteilung 70_30, %'!$A9-'Verteilung 70_30, %'!$B9</f>
        <v>15000</v>
      </c>
      <c r="D9" s="33">
        <v>-27.95</v>
      </c>
      <c r="E9" s="7">
        <v>-15.82</v>
      </c>
      <c r="F9" s="7">
        <v>-29.1</v>
      </c>
      <c r="G9" s="7">
        <v>-25.78</v>
      </c>
      <c r="H9" s="7">
        <v>-14.03</v>
      </c>
      <c r="I9" s="7">
        <v>2.68</v>
      </c>
      <c r="J9" s="7">
        <v>-17.81</v>
      </c>
      <c r="K9" s="7">
        <v>-2.56</v>
      </c>
      <c r="L9" s="7">
        <v>-32.86</v>
      </c>
      <c r="M9" s="7">
        <v>-17.45</v>
      </c>
      <c r="N9" s="7">
        <v>-8.49</v>
      </c>
      <c r="O9" s="7">
        <v>-99.37</v>
      </c>
      <c r="P9" s="7">
        <v>-44.3</v>
      </c>
      <c r="Q9" s="7">
        <v>-11.73</v>
      </c>
      <c r="R9" s="7">
        <v>-14.2</v>
      </c>
      <c r="S9" s="7">
        <v>-13.31</v>
      </c>
      <c r="T9" s="7">
        <v>-32.06</v>
      </c>
      <c r="U9" s="7">
        <v>-43.07</v>
      </c>
      <c r="V9" s="7">
        <v>-8.5</v>
      </c>
      <c r="W9" s="7">
        <v>-41.92</v>
      </c>
      <c r="X9" s="7">
        <v>-48.24</v>
      </c>
      <c r="Y9" s="7">
        <v>7.03</v>
      </c>
      <c r="Z9" s="7">
        <v>-14.73</v>
      </c>
      <c r="AA9" s="7">
        <v>-18.96</v>
      </c>
      <c r="AB9" s="7">
        <v>-97.02</v>
      </c>
      <c r="AC9" s="26">
        <v>-25.77</v>
      </c>
      <c r="AD9" s="8">
        <v>-99.19</v>
      </c>
    </row>
    <row r="10" spans="1:30" ht="11.25">
      <c r="A10" s="12">
        <v>57140</v>
      </c>
      <c r="B10" s="17">
        <f>ROUND('Verteilung 70_30, %'!$A10*0.7,-2)</f>
        <v>40000</v>
      </c>
      <c r="C10" s="46">
        <f>'Verteilung 70_30, %'!$A10-'Verteilung 70_30, %'!$B10</f>
        <v>17140</v>
      </c>
      <c r="D10" s="33">
        <v>-20.79</v>
      </c>
      <c r="E10" s="7">
        <v>-7.62</v>
      </c>
      <c r="F10" s="7">
        <v>-19.62</v>
      </c>
      <c r="G10" s="7">
        <v>-10.03</v>
      </c>
      <c r="H10" s="7">
        <v>-8.98</v>
      </c>
      <c r="I10" s="7">
        <v>-1.76</v>
      </c>
      <c r="J10" s="7">
        <v>-8.69</v>
      </c>
      <c r="K10" s="7">
        <v>1.07</v>
      </c>
      <c r="L10" s="7">
        <v>-24</v>
      </c>
      <c r="M10" s="7">
        <v>-16.24</v>
      </c>
      <c r="N10" s="7">
        <v>-8.07</v>
      </c>
      <c r="O10" s="7">
        <v>-81.84</v>
      </c>
      <c r="P10" s="7">
        <v>-30.92</v>
      </c>
      <c r="Q10" s="7">
        <v>-5.94</v>
      </c>
      <c r="R10" s="7">
        <v>-8.67</v>
      </c>
      <c r="S10" s="7">
        <v>-12.35</v>
      </c>
      <c r="T10" s="7">
        <v>-16.55</v>
      </c>
      <c r="U10" s="7">
        <v>-20.15</v>
      </c>
      <c r="V10" s="7">
        <v>-9.33</v>
      </c>
      <c r="W10" s="7">
        <v>-22.64</v>
      </c>
      <c r="X10" s="7">
        <v>-49.26</v>
      </c>
      <c r="Y10" s="7">
        <v>16.19</v>
      </c>
      <c r="Z10" s="7">
        <v>-5.13</v>
      </c>
      <c r="AA10" s="7">
        <v>-17.93</v>
      </c>
      <c r="AB10" s="7">
        <v>-73.81</v>
      </c>
      <c r="AC10" s="26">
        <v>-17.86</v>
      </c>
      <c r="AD10" s="8">
        <v>-67.63</v>
      </c>
    </row>
    <row r="11" spans="1:30" ht="11.25">
      <c r="A11" s="12">
        <v>64290</v>
      </c>
      <c r="B11" s="17">
        <f>ROUND('Verteilung 70_30, %'!$A11*0.7,-2)</f>
        <v>45000</v>
      </c>
      <c r="C11" s="46">
        <f>'Verteilung 70_30, %'!$A11-'Verteilung 70_30, %'!$B11</f>
        <v>19290</v>
      </c>
      <c r="D11" s="33">
        <v>-21.65</v>
      </c>
      <c r="E11" s="7">
        <v>-4.45</v>
      </c>
      <c r="F11" s="7">
        <v>-15.47</v>
      </c>
      <c r="G11" s="7">
        <v>-1.61</v>
      </c>
      <c r="H11" s="7">
        <v>-6.91</v>
      </c>
      <c r="I11" s="7">
        <v>-5.96</v>
      </c>
      <c r="J11" s="7">
        <v>-4.01</v>
      </c>
      <c r="K11" s="7">
        <v>-3.79</v>
      </c>
      <c r="L11" s="7">
        <v>-19.8</v>
      </c>
      <c r="M11" s="7">
        <v>-14.55</v>
      </c>
      <c r="N11" s="7">
        <v>-9.57</v>
      </c>
      <c r="O11" s="7">
        <v>-43.95</v>
      </c>
      <c r="P11" s="7">
        <v>-22.77</v>
      </c>
      <c r="Q11" s="7">
        <v>-1.45</v>
      </c>
      <c r="R11" s="7">
        <v>-13.33</v>
      </c>
      <c r="S11" s="7">
        <v>-11.51</v>
      </c>
      <c r="T11" s="7">
        <v>-12.96</v>
      </c>
      <c r="U11" s="7">
        <v>-11.29</v>
      </c>
      <c r="V11" s="7">
        <v>-10.55</v>
      </c>
      <c r="W11" s="7">
        <v>-13.43</v>
      </c>
      <c r="X11" s="7">
        <v>-48.21</v>
      </c>
      <c r="Y11" s="7">
        <v>22.04</v>
      </c>
      <c r="Z11" s="7">
        <v>-8.82</v>
      </c>
      <c r="AA11" s="7">
        <v>-16.23</v>
      </c>
      <c r="AB11" s="7">
        <v>-52.25</v>
      </c>
      <c r="AC11" s="26">
        <v>-15.17</v>
      </c>
      <c r="AD11" s="8">
        <v>-38.18</v>
      </c>
    </row>
    <row r="12" spans="1:30" ht="11.25">
      <c r="A12" s="12">
        <v>71430</v>
      </c>
      <c r="B12" s="17">
        <f>ROUND('Verteilung 70_30, %'!$A12*0.7,-2)</f>
        <v>50000</v>
      </c>
      <c r="C12" s="46">
        <f>'Verteilung 70_30, %'!$A12-'Verteilung 70_30, %'!$B12</f>
        <v>21430</v>
      </c>
      <c r="D12" s="33">
        <v>-16.51</v>
      </c>
      <c r="E12" s="7">
        <v>-3.22</v>
      </c>
      <c r="F12" s="7">
        <v>-12.34</v>
      </c>
      <c r="G12" s="7">
        <v>1.58</v>
      </c>
      <c r="H12" s="7">
        <v>-6.31</v>
      </c>
      <c r="I12" s="7">
        <v>-7.49</v>
      </c>
      <c r="J12" s="7">
        <v>-1.77</v>
      </c>
      <c r="K12" s="7">
        <v>-5</v>
      </c>
      <c r="L12" s="7">
        <v>-18.38</v>
      </c>
      <c r="M12" s="7">
        <v>-13.33</v>
      </c>
      <c r="N12" s="7">
        <v>-12.64</v>
      </c>
      <c r="O12" s="7">
        <v>-24.3</v>
      </c>
      <c r="P12" s="7">
        <v>-18.2</v>
      </c>
      <c r="Q12" s="7">
        <v>0.42</v>
      </c>
      <c r="R12" s="7">
        <v>-14.04</v>
      </c>
      <c r="S12" s="7">
        <v>-10.91</v>
      </c>
      <c r="T12" s="7">
        <v>-13.08</v>
      </c>
      <c r="U12" s="7">
        <v>-7.74</v>
      </c>
      <c r="V12" s="7">
        <v>-6.43</v>
      </c>
      <c r="W12" s="7">
        <v>-11</v>
      </c>
      <c r="X12" s="7">
        <v>-43.58</v>
      </c>
      <c r="Y12" s="7">
        <v>26.89</v>
      </c>
      <c r="Z12" s="7">
        <v>-12.73</v>
      </c>
      <c r="AA12" s="7">
        <v>-10.8</v>
      </c>
      <c r="AB12" s="7">
        <v>-39.52</v>
      </c>
      <c r="AC12" s="26">
        <v>-10.79</v>
      </c>
      <c r="AD12" s="8">
        <v>-22.96</v>
      </c>
    </row>
    <row r="13" spans="1:30" ht="11.25">
      <c r="A13" s="12">
        <v>85710</v>
      </c>
      <c r="B13" s="17">
        <f>ROUND('Verteilung 70_30, %'!$A13*0.7,-2)</f>
        <v>60000</v>
      </c>
      <c r="C13" s="46">
        <f>'Verteilung 70_30, %'!$A13-'Verteilung 70_30, %'!$B13</f>
        <v>25710</v>
      </c>
      <c r="D13" s="33">
        <v>-8.71</v>
      </c>
      <c r="E13" s="7">
        <v>-4.2</v>
      </c>
      <c r="F13" s="7">
        <v>-9.8</v>
      </c>
      <c r="G13" s="7">
        <v>0.75</v>
      </c>
      <c r="H13" s="7">
        <v>-11.69</v>
      </c>
      <c r="I13" s="7">
        <v>-9.2</v>
      </c>
      <c r="J13" s="7">
        <v>-1.09</v>
      </c>
      <c r="K13" s="7">
        <v>-2.36</v>
      </c>
      <c r="L13" s="7">
        <v>-20.74</v>
      </c>
      <c r="M13" s="7">
        <v>-13.83</v>
      </c>
      <c r="N13" s="7">
        <v>-10.01</v>
      </c>
      <c r="O13" s="7">
        <v>-4.15</v>
      </c>
      <c r="P13" s="7">
        <v>-15.95</v>
      </c>
      <c r="Q13" s="7">
        <v>-1.25</v>
      </c>
      <c r="R13" s="7">
        <v>-11.43</v>
      </c>
      <c r="S13" s="7">
        <v>-10.72</v>
      </c>
      <c r="T13" s="7">
        <v>-13.04</v>
      </c>
      <c r="U13" s="7">
        <v>-10.39</v>
      </c>
      <c r="V13" s="7">
        <v>-3.97</v>
      </c>
      <c r="W13" s="7">
        <v>-9.36</v>
      </c>
      <c r="X13" s="7">
        <v>-30.23</v>
      </c>
      <c r="Y13" s="7">
        <v>19.5</v>
      </c>
      <c r="Z13" s="7">
        <v>-16.38</v>
      </c>
      <c r="AA13" s="7">
        <v>-2.19</v>
      </c>
      <c r="AB13" s="7">
        <v>-20.52</v>
      </c>
      <c r="AC13" s="26">
        <v>-3.8</v>
      </c>
      <c r="AD13" s="8">
        <v>-30.51</v>
      </c>
    </row>
    <row r="14" spans="1:30" ht="11.25">
      <c r="A14" s="12">
        <v>100000</v>
      </c>
      <c r="B14" s="17">
        <f>ROUND('Verteilung 70_30, %'!$A14*0.7,-2)</f>
        <v>70000</v>
      </c>
      <c r="C14" s="46">
        <f>'Verteilung 70_30, %'!$A14-'Verteilung 70_30, %'!$B14</f>
        <v>30000</v>
      </c>
      <c r="D14" s="33">
        <v>-5.58</v>
      </c>
      <c r="E14" s="7">
        <v>-5.58</v>
      </c>
      <c r="F14" s="7">
        <v>-9.06</v>
      </c>
      <c r="G14" s="7">
        <v>-0.9</v>
      </c>
      <c r="H14" s="7">
        <v>-11.26</v>
      </c>
      <c r="I14" s="7">
        <v>-8.03</v>
      </c>
      <c r="J14" s="7">
        <v>-2.32</v>
      </c>
      <c r="K14" s="7">
        <v>-3.33</v>
      </c>
      <c r="L14" s="7">
        <v>-20.67</v>
      </c>
      <c r="M14" s="7">
        <v>-12</v>
      </c>
      <c r="N14" s="7">
        <v>-7</v>
      </c>
      <c r="O14" s="7">
        <v>-0.03</v>
      </c>
      <c r="P14" s="7">
        <v>-11.51</v>
      </c>
      <c r="Q14" s="7">
        <v>-1.59</v>
      </c>
      <c r="R14" s="7">
        <v>-8.18</v>
      </c>
      <c r="S14" s="7">
        <v>-8.95</v>
      </c>
      <c r="T14" s="7">
        <v>-7.24</v>
      </c>
      <c r="U14" s="7">
        <v>-9.91</v>
      </c>
      <c r="V14" s="7">
        <v>-5.26</v>
      </c>
      <c r="W14" s="7">
        <v>-8.05</v>
      </c>
      <c r="X14" s="7">
        <v>-18.98</v>
      </c>
      <c r="Y14" s="7">
        <v>18.25</v>
      </c>
      <c r="Z14" s="7">
        <v>-17.34</v>
      </c>
      <c r="AA14" s="7">
        <v>-1.11</v>
      </c>
      <c r="AB14" s="7">
        <v>-15.66</v>
      </c>
      <c r="AC14" s="26">
        <v>-4.42</v>
      </c>
      <c r="AD14" s="8">
        <v>-16.96</v>
      </c>
    </row>
    <row r="15" spans="1:30" ht="11.25">
      <c r="A15" s="12">
        <v>114290</v>
      </c>
      <c r="B15" s="17">
        <f>ROUND('Verteilung 70_30, %'!$A15*0.7,-2)</f>
        <v>80000</v>
      </c>
      <c r="C15" s="46">
        <f>'Verteilung 70_30, %'!$A15-'Verteilung 70_30, %'!$B15</f>
        <v>34290</v>
      </c>
      <c r="D15" s="33">
        <v>-3.73</v>
      </c>
      <c r="E15" s="7">
        <v>-3.96</v>
      </c>
      <c r="F15" s="7">
        <v>-8.7</v>
      </c>
      <c r="G15" s="7">
        <v>-2.06</v>
      </c>
      <c r="H15" s="7">
        <v>-10.56</v>
      </c>
      <c r="I15" s="7">
        <v>-5.95</v>
      </c>
      <c r="J15" s="7">
        <v>-1.39</v>
      </c>
      <c r="K15" s="7">
        <v>-1.4</v>
      </c>
      <c r="L15" s="7">
        <v>-14.15</v>
      </c>
      <c r="M15" s="7">
        <v>-9.14</v>
      </c>
      <c r="N15" s="7">
        <v>-4.85</v>
      </c>
      <c r="O15" s="7">
        <v>0.06</v>
      </c>
      <c r="P15" s="7">
        <v>-8.58</v>
      </c>
      <c r="Q15" s="7">
        <v>-2.66</v>
      </c>
      <c r="R15" s="7">
        <v>-5.75</v>
      </c>
      <c r="S15" s="7">
        <v>-6.12</v>
      </c>
      <c r="T15" s="7">
        <v>-6.05</v>
      </c>
      <c r="U15" s="7">
        <v>-7.78</v>
      </c>
      <c r="V15" s="7">
        <v>-4.01</v>
      </c>
      <c r="W15" s="7">
        <v>-5.27</v>
      </c>
      <c r="X15" s="7">
        <v>-11.31</v>
      </c>
      <c r="Y15" s="7">
        <v>14.16</v>
      </c>
      <c r="Z15" s="7">
        <v>-17.43</v>
      </c>
      <c r="AA15" s="7">
        <v>0.31</v>
      </c>
      <c r="AB15" s="7">
        <v>-10.52</v>
      </c>
      <c r="AC15" s="26">
        <v>-3.95</v>
      </c>
      <c r="AD15" s="8">
        <v>-1.94</v>
      </c>
    </row>
    <row r="16" spans="1:30" ht="11.25">
      <c r="A16" s="12">
        <v>128570</v>
      </c>
      <c r="B16" s="17">
        <f>ROUND('Verteilung 70_30, %'!$A16*0.7,-2)</f>
        <v>90000</v>
      </c>
      <c r="C16" s="46">
        <f>'Verteilung 70_30, %'!$A16-'Verteilung 70_30, %'!$B16</f>
        <v>38570</v>
      </c>
      <c r="D16" s="33">
        <v>-2.41</v>
      </c>
      <c r="E16" s="7">
        <v>-4.26</v>
      </c>
      <c r="F16" s="7">
        <v>-7.82</v>
      </c>
      <c r="G16" s="7">
        <v>-2.69</v>
      </c>
      <c r="H16" s="7">
        <v>-8.98</v>
      </c>
      <c r="I16" s="7">
        <v>-4.38</v>
      </c>
      <c r="J16" s="7">
        <v>-0.23</v>
      </c>
      <c r="K16" s="7">
        <v>1</v>
      </c>
      <c r="L16" s="7">
        <v>-14.37</v>
      </c>
      <c r="M16" s="7">
        <v>-7.31</v>
      </c>
      <c r="N16" s="7">
        <v>-3.47</v>
      </c>
      <c r="O16" s="7">
        <v>0.07</v>
      </c>
      <c r="P16" s="7">
        <v>-6.75</v>
      </c>
      <c r="Q16" s="7">
        <v>-3.4</v>
      </c>
      <c r="R16" s="7">
        <v>-3</v>
      </c>
      <c r="S16" s="7">
        <v>-3.97</v>
      </c>
      <c r="T16" s="7">
        <v>-5.12</v>
      </c>
      <c r="U16" s="7">
        <v>-5.17</v>
      </c>
      <c r="V16" s="7">
        <v>-3.96</v>
      </c>
      <c r="W16" s="7">
        <v>-3.17</v>
      </c>
      <c r="X16" s="7">
        <v>-4.79</v>
      </c>
      <c r="Y16" s="7">
        <v>9</v>
      </c>
      <c r="Z16" s="7">
        <v>-17.1</v>
      </c>
      <c r="AA16" s="7">
        <v>0.86</v>
      </c>
      <c r="AB16" s="7">
        <v>-6.74</v>
      </c>
      <c r="AC16" s="26">
        <v>-2.69</v>
      </c>
      <c r="AD16" s="8">
        <v>6.65</v>
      </c>
    </row>
    <row r="17" spans="1:30" ht="11.25">
      <c r="A17" s="12">
        <v>142860</v>
      </c>
      <c r="B17" s="17">
        <f>ROUND('Verteilung 70_30, %'!$A17*0.7,-2)</f>
        <v>100000</v>
      </c>
      <c r="C17" s="46">
        <f>'Verteilung 70_30, %'!$A17-'Verteilung 70_30, %'!$B17</f>
        <v>42860</v>
      </c>
      <c r="D17" s="33">
        <v>-1.55</v>
      </c>
      <c r="E17" s="7">
        <v>-4.76</v>
      </c>
      <c r="F17" s="7">
        <v>-6.92</v>
      </c>
      <c r="G17" s="7">
        <v>-2.3</v>
      </c>
      <c r="H17" s="7">
        <v>-7.36</v>
      </c>
      <c r="I17" s="7">
        <v>-3.58</v>
      </c>
      <c r="J17" s="7">
        <v>0.1</v>
      </c>
      <c r="K17" s="7">
        <v>1.72</v>
      </c>
      <c r="L17" s="7">
        <v>-22.12</v>
      </c>
      <c r="M17" s="7">
        <v>-6.63</v>
      </c>
      <c r="N17" s="7">
        <v>-2.53</v>
      </c>
      <c r="O17" s="7">
        <v>0.01</v>
      </c>
      <c r="P17" s="7">
        <v>-5.7</v>
      </c>
      <c r="Q17" s="7">
        <v>-3.71</v>
      </c>
      <c r="R17" s="7">
        <v>-1.65</v>
      </c>
      <c r="S17" s="7">
        <v>-3.2</v>
      </c>
      <c r="T17" s="7">
        <v>-4.36</v>
      </c>
      <c r="U17" s="7">
        <v>-3.9</v>
      </c>
      <c r="V17" s="7">
        <v>-4.1</v>
      </c>
      <c r="W17" s="7">
        <v>-2.34</v>
      </c>
      <c r="X17" s="7">
        <v>-1.3</v>
      </c>
      <c r="Y17" s="7">
        <v>4.9</v>
      </c>
      <c r="Z17" s="7">
        <v>-15.39</v>
      </c>
      <c r="AA17" s="7">
        <v>0.58</v>
      </c>
      <c r="AB17" s="7">
        <v>-4.82</v>
      </c>
      <c r="AC17" s="26">
        <v>-1.99</v>
      </c>
      <c r="AD17" s="8">
        <v>6.37</v>
      </c>
    </row>
    <row r="18" spans="1:30" ht="11.25">
      <c r="A18" s="12">
        <v>178570</v>
      </c>
      <c r="B18" s="17">
        <f>ROUND('Verteilung 70_30, %'!$A18*0.7,-2)</f>
        <v>125000</v>
      </c>
      <c r="C18" s="46">
        <f>'Verteilung 70_30, %'!$A18-'Verteilung 70_30, %'!$B18</f>
        <v>53570</v>
      </c>
      <c r="D18" s="33">
        <v>1.16</v>
      </c>
      <c r="E18" s="7">
        <v>-3.77</v>
      </c>
      <c r="F18" s="7">
        <v>-3.54</v>
      </c>
      <c r="G18" s="7">
        <v>-0.91</v>
      </c>
      <c r="H18" s="7">
        <v>-3.43</v>
      </c>
      <c r="I18" s="7">
        <v>-2.51</v>
      </c>
      <c r="J18" s="7">
        <v>0.4</v>
      </c>
      <c r="K18" s="7">
        <v>1.7</v>
      </c>
      <c r="L18" s="7">
        <v>-23.79</v>
      </c>
      <c r="M18" s="7">
        <v>-2.98</v>
      </c>
      <c r="N18" s="7">
        <v>-1.75</v>
      </c>
      <c r="O18" s="7">
        <v>0.11</v>
      </c>
      <c r="P18" s="7">
        <v>-4.5</v>
      </c>
      <c r="Q18" s="7">
        <v>-1.86</v>
      </c>
      <c r="R18" s="7">
        <v>0.06</v>
      </c>
      <c r="S18" s="7">
        <v>-2.67</v>
      </c>
      <c r="T18" s="7">
        <v>-2.4</v>
      </c>
      <c r="U18" s="7">
        <v>-1.3</v>
      </c>
      <c r="V18" s="7">
        <v>-2.55</v>
      </c>
      <c r="W18" s="7">
        <v>-2.47</v>
      </c>
      <c r="X18" s="7">
        <v>1.46</v>
      </c>
      <c r="Y18" s="7">
        <v>-0.5</v>
      </c>
      <c r="Z18" s="7">
        <v>-8.77</v>
      </c>
      <c r="AA18" s="7">
        <v>0.67</v>
      </c>
      <c r="AB18" s="7">
        <v>-2.98</v>
      </c>
      <c r="AC18" s="26">
        <v>-2.8</v>
      </c>
      <c r="AD18" s="8">
        <v>20.71</v>
      </c>
    </row>
    <row r="19" spans="1:30" ht="11.25">
      <c r="A19" s="12">
        <v>214290</v>
      </c>
      <c r="B19" s="17">
        <f>ROUND('Verteilung 70_30, %'!$A19*0.7,-2)</f>
        <v>150000</v>
      </c>
      <c r="C19" s="46">
        <f>'Verteilung 70_30, %'!$A19-'Verteilung 70_30, %'!$B19</f>
        <v>64290</v>
      </c>
      <c r="D19" s="33">
        <v>1.88</v>
      </c>
      <c r="E19" s="7">
        <v>-1.57</v>
      </c>
      <c r="F19" s="7">
        <v>-0.19</v>
      </c>
      <c r="G19" s="7">
        <v>-0.37</v>
      </c>
      <c r="H19" s="7">
        <v>-1.63</v>
      </c>
      <c r="I19" s="7">
        <v>-2.04</v>
      </c>
      <c r="J19" s="7">
        <v>0.19</v>
      </c>
      <c r="K19" s="7">
        <v>1.06</v>
      </c>
      <c r="L19" s="7">
        <v>-15.18</v>
      </c>
      <c r="M19" s="7">
        <v>-2.95</v>
      </c>
      <c r="N19" s="7">
        <v>-1.8</v>
      </c>
      <c r="O19" s="7">
        <v>0.06</v>
      </c>
      <c r="P19" s="7">
        <v>-3.56</v>
      </c>
      <c r="Q19" s="7">
        <v>-0.03</v>
      </c>
      <c r="R19" s="7">
        <v>0.88</v>
      </c>
      <c r="S19" s="7">
        <v>-1.65</v>
      </c>
      <c r="T19" s="7">
        <v>-1.27</v>
      </c>
      <c r="U19" s="7">
        <v>-1.31</v>
      </c>
      <c r="V19" s="7">
        <v>-1.99</v>
      </c>
      <c r="W19" s="7">
        <v>-2.01</v>
      </c>
      <c r="X19" s="7">
        <v>2.58</v>
      </c>
      <c r="Y19" s="7">
        <v>-2.27</v>
      </c>
      <c r="Z19" s="7">
        <v>-6.7</v>
      </c>
      <c r="AA19" s="7">
        <v>0.34</v>
      </c>
      <c r="AB19" s="7">
        <v>-2.02</v>
      </c>
      <c r="AC19" s="26">
        <v>-3.87</v>
      </c>
      <c r="AD19" s="8">
        <v>40.07</v>
      </c>
    </row>
    <row r="20" spans="1:30" ht="11.25">
      <c r="A20" s="12">
        <v>250000</v>
      </c>
      <c r="B20" s="17">
        <f>ROUND('Verteilung 70_30, %'!$A20*0.7,-2)</f>
        <v>175000</v>
      </c>
      <c r="C20" s="46">
        <f>'Verteilung 70_30, %'!$A20-'Verteilung 70_30, %'!$B20</f>
        <v>75000</v>
      </c>
      <c r="D20" s="33">
        <v>1.59</v>
      </c>
      <c r="E20" s="7">
        <v>-0.1</v>
      </c>
      <c r="F20" s="7">
        <v>2.11</v>
      </c>
      <c r="G20" s="7">
        <v>-0.28</v>
      </c>
      <c r="H20" s="7">
        <v>-0.77</v>
      </c>
      <c r="I20" s="7">
        <v>-1.74</v>
      </c>
      <c r="J20" s="7">
        <v>-0.13</v>
      </c>
      <c r="K20" s="7">
        <v>0.66</v>
      </c>
      <c r="L20" s="7">
        <v>-4.51</v>
      </c>
      <c r="M20" s="7">
        <v>-3.8</v>
      </c>
      <c r="N20" s="7">
        <v>-1.14</v>
      </c>
      <c r="O20" s="7">
        <v>0.01</v>
      </c>
      <c r="P20" s="7">
        <v>-2.52</v>
      </c>
      <c r="Q20" s="7">
        <v>0.22</v>
      </c>
      <c r="R20" s="7">
        <v>1.37</v>
      </c>
      <c r="S20" s="7">
        <v>-0.58</v>
      </c>
      <c r="T20" s="7">
        <v>-0.66</v>
      </c>
      <c r="U20" s="7">
        <v>-1</v>
      </c>
      <c r="V20" s="7">
        <v>-1.59</v>
      </c>
      <c r="W20" s="7">
        <v>-0.95</v>
      </c>
      <c r="X20" s="7">
        <v>3.84</v>
      </c>
      <c r="Y20" s="7">
        <v>-1.11</v>
      </c>
      <c r="Z20" s="7">
        <v>-7.78</v>
      </c>
      <c r="AA20" s="7">
        <v>0.29</v>
      </c>
      <c r="AB20" s="7">
        <v>-2</v>
      </c>
      <c r="AC20" s="26">
        <v>-3.62</v>
      </c>
      <c r="AD20" s="8">
        <v>46.26</v>
      </c>
    </row>
    <row r="21" spans="1:30" ht="11.25">
      <c r="A21" s="12">
        <v>285710</v>
      </c>
      <c r="B21" s="17">
        <f>ROUND('Verteilung 70_30, %'!$A21*0.7,-2)</f>
        <v>200000</v>
      </c>
      <c r="C21" s="46">
        <f>'Verteilung 70_30, %'!$A21-'Verteilung 70_30, %'!$B21</f>
        <v>85710</v>
      </c>
      <c r="D21" s="33">
        <v>2.13</v>
      </c>
      <c r="E21" s="7">
        <v>0.57</v>
      </c>
      <c r="F21" s="7">
        <v>3.23</v>
      </c>
      <c r="G21" s="7">
        <v>-0.24</v>
      </c>
      <c r="H21" s="7">
        <v>-0.35</v>
      </c>
      <c r="I21" s="7">
        <v>-1.47</v>
      </c>
      <c r="J21" s="7">
        <v>1.08</v>
      </c>
      <c r="K21" s="7">
        <v>-0.25</v>
      </c>
      <c r="L21" s="7">
        <v>3.96</v>
      </c>
      <c r="M21" s="7">
        <v>-3.98</v>
      </c>
      <c r="N21" s="7">
        <v>-0.46</v>
      </c>
      <c r="O21" s="7">
        <v>0.02</v>
      </c>
      <c r="P21" s="7">
        <v>-1.8</v>
      </c>
      <c r="Q21" s="7">
        <v>-0.71</v>
      </c>
      <c r="R21" s="7">
        <v>1.63</v>
      </c>
      <c r="S21" s="7">
        <v>0.54</v>
      </c>
      <c r="T21" s="7">
        <v>-0.49</v>
      </c>
      <c r="U21" s="7">
        <v>-0.4</v>
      </c>
      <c r="V21" s="7">
        <v>-1.36</v>
      </c>
      <c r="W21" s="7">
        <v>-1.05</v>
      </c>
      <c r="X21" s="7">
        <v>5.12</v>
      </c>
      <c r="Y21" s="7">
        <v>-0.63</v>
      </c>
      <c r="Z21" s="7">
        <v>-6.87</v>
      </c>
      <c r="AA21" s="7">
        <v>0.08</v>
      </c>
      <c r="AB21" s="7">
        <v>-2.03</v>
      </c>
      <c r="AC21" s="26">
        <v>-2.17</v>
      </c>
      <c r="AD21" s="8">
        <v>46.71</v>
      </c>
    </row>
    <row r="22" spans="1:30" ht="11.25">
      <c r="A22" s="12">
        <v>357140</v>
      </c>
      <c r="B22" s="17">
        <f>ROUND('Verteilung 70_30, %'!$A22*0.7,-2)</f>
        <v>250000</v>
      </c>
      <c r="C22" s="46">
        <f>'Verteilung 70_30, %'!$A22-'Verteilung 70_30, %'!$B22</f>
        <v>107140</v>
      </c>
      <c r="D22" s="33">
        <v>2.89</v>
      </c>
      <c r="E22" s="7">
        <v>0.96</v>
      </c>
      <c r="F22" s="7">
        <v>3.64</v>
      </c>
      <c r="G22" s="7">
        <v>-0.2</v>
      </c>
      <c r="H22" s="7">
        <v>-0.26</v>
      </c>
      <c r="I22" s="7">
        <v>-1.17</v>
      </c>
      <c r="J22" s="7">
        <v>2.51</v>
      </c>
      <c r="K22" s="7">
        <v>-0.51</v>
      </c>
      <c r="L22" s="7">
        <v>5.27</v>
      </c>
      <c r="M22" s="7">
        <v>-1.49</v>
      </c>
      <c r="N22" s="7">
        <v>0.3</v>
      </c>
      <c r="O22" s="7">
        <v>-0.02</v>
      </c>
      <c r="P22" s="7">
        <v>-1.11</v>
      </c>
      <c r="Q22" s="7">
        <v>-0.06</v>
      </c>
      <c r="R22" s="7">
        <v>1.79</v>
      </c>
      <c r="S22" s="7">
        <v>1.24</v>
      </c>
      <c r="T22" s="7">
        <v>-0.25</v>
      </c>
      <c r="U22" s="7">
        <v>0.36</v>
      </c>
      <c r="V22" s="7">
        <v>-1.35</v>
      </c>
      <c r="W22" s="7">
        <v>-1.15</v>
      </c>
      <c r="X22" s="7">
        <v>7.43</v>
      </c>
      <c r="Y22" s="7">
        <v>-0.24</v>
      </c>
      <c r="Z22" s="7">
        <v>-4.12</v>
      </c>
      <c r="AA22" s="7">
        <v>2.93</v>
      </c>
      <c r="AB22" s="7">
        <v>-2.29</v>
      </c>
      <c r="AC22" s="26">
        <v>-0.51</v>
      </c>
      <c r="AD22" s="8">
        <v>35.57</v>
      </c>
    </row>
    <row r="23" spans="1:30" ht="11.25">
      <c r="A23" s="12">
        <v>428570</v>
      </c>
      <c r="B23" s="17">
        <f>ROUND('Verteilung 70_30, %'!$A23*0.7,-2)</f>
        <v>300000</v>
      </c>
      <c r="C23" s="46">
        <f>'Verteilung 70_30, %'!$A23-'Verteilung 70_30, %'!$B23</f>
        <v>128570</v>
      </c>
      <c r="D23" s="33">
        <v>3.94</v>
      </c>
      <c r="E23" s="7">
        <v>1.27</v>
      </c>
      <c r="F23" s="7">
        <v>3.72</v>
      </c>
      <c r="G23" s="7">
        <v>-0.15</v>
      </c>
      <c r="H23" s="7">
        <v>0.39</v>
      </c>
      <c r="I23" s="7">
        <v>-0.92</v>
      </c>
      <c r="J23" s="7">
        <v>2.11</v>
      </c>
      <c r="K23" s="7">
        <v>0.01</v>
      </c>
      <c r="L23" s="7">
        <v>2.68</v>
      </c>
      <c r="M23" s="7">
        <v>2.42</v>
      </c>
      <c r="N23" s="7">
        <v>0.52</v>
      </c>
      <c r="O23" s="7">
        <v>-1.34</v>
      </c>
      <c r="P23" s="7">
        <v>-0.93</v>
      </c>
      <c r="Q23" s="7">
        <v>2.74</v>
      </c>
      <c r="R23" s="7">
        <v>1.83</v>
      </c>
      <c r="S23" s="7">
        <v>1.46</v>
      </c>
      <c r="T23" s="7">
        <v>0.25</v>
      </c>
      <c r="U23" s="7">
        <v>0.62</v>
      </c>
      <c r="V23" s="7">
        <v>-1.02</v>
      </c>
      <c r="W23" s="7">
        <v>-0.9</v>
      </c>
      <c r="X23" s="7">
        <v>7.55</v>
      </c>
      <c r="Y23" s="7">
        <v>-0.27</v>
      </c>
      <c r="Z23" s="7">
        <v>-3.43</v>
      </c>
      <c r="AA23" s="7">
        <v>3.97</v>
      </c>
      <c r="AB23" s="7">
        <v>-1.97</v>
      </c>
      <c r="AC23" s="26">
        <v>-0.34</v>
      </c>
      <c r="AD23" s="8">
        <v>29.33</v>
      </c>
    </row>
    <row r="24" spans="1:30" ht="11.25">
      <c r="A24" s="12">
        <v>500000</v>
      </c>
      <c r="B24" s="17">
        <f>ROUND('Verteilung 70_30, %'!$A24*0.7,-2)</f>
        <v>350000</v>
      </c>
      <c r="C24" s="46">
        <f>'Verteilung 70_30, %'!$A24-'Verteilung 70_30, %'!$B24</f>
        <v>150000</v>
      </c>
      <c r="D24" s="33">
        <v>4.76</v>
      </c>
      <c r="E24" s="7">
        <v>1.66</v>
      </c>
      <c r="F24" s="7">
        <v>3.59</v>
      </c>
      <c r="G24" s="7">
        <v>-0.1</v>
      </c>
      <c r="H24" s="7">
        <v>1.07</v>
      </c>
      <c r="I24" s="7">
        <v>-0.76</v>
      </c>
      <c r="J24" s="7">
        <v>1</v>
      </c>
      <c r="K24" s="7">
        <v>0.29</v>
      </c>
      <c r="L24" s="7">
        <v>0.3</v>
      </c>
      <c r="M24" s="7">
        <v>3.89</v>
      </c>
      <c r="N24" s="7">
        <v>0.74</v>
      </c>
      <c r="O24" s="7">
        <v>-2.2</v>
      </c>
      <c r="P24" s="7">
        <v>-0.85</v>
      </c>
      <c r="Q24" s="7">
        <v>3.5</v>
      </c>
      <c r="R24" s="7">
        <v>1.9</v>
      </c>
      <c r="S24" s="7">
        <v>1.19</v>
      </c>
      <c r="T24" s="7">
        <v>1.22</v>
      </c>
      <c r="U24" s="7">
        <v>0.46</v>
      </c>
      <c r="V24" s="7">
        <v>-0.66</v>
      </c>
      <c r="W24" s="7">
        <v>-0.37</v>
      </c>
      <c r="X24" s="7">
        <v>7.51</v>
      </c>
      <c r="Y24" s="7">
        <v>-0.56</v>
      </c>
      <c r="Z24" s="7">
        <v>-4.71</v>
      </c>
      <c r="AA24" s="7">
        <v>2.43</v>
      </c>
      <c r="AB24" s="7">
        <v>-1.69</v>
      </c>
      <c r="AC24" s="26">
        <v>-0.23</v>
      </c>
      <c r="AD24" s="8">
        <v>24.62</v>
      </c>
    </row>
    <row r="25" spans="1:30" ht="11.25">
      <c r="A25" s="12">
        <v>571430</v>
      </c>
      <c r="B25" s="17">
        <f>ROUND('Verteilung 70_30, %'!$A25*0.7,-2)</f>
        <v>400000</v>
      </c>
      <c r="C25" s="46">
        <f>'Verteilung 70_30, %'!$A25-'Verteilung 70_30, %'!$B25</f>
        <v>171430</v>
      </c>
      <c r="D25" s="33">
        <v>4.7</v>
      </c>
      <c r="E25" s="7">
        <v>1.82</v>
      </c>
      <c r="F25" s="7">
        <v>3.49</v>
      </c>
      <c r="G25" s="7">
        <v>-0.1</v>
      </c>
      <c r="H25" s="7">
        <v>1.3</v>
      </c>
      <c r="I25" s="7">
        <v>-0.67</v>
      </c>
      <c r="J25" s="7">
        <v>0.16</v>
      </c>
      <c r="K25" s="7">
        <v>0.23</v>
      </c>
      <c r="L25" s="7">
        <v>-0.8</v>
      </c>
      <c r="M25" s="7">
        <v>3.98</v>
      </c>
      <c r="N25" s="7">
        <v>0.87</v>
      </c>
      <c r="O25" s="7">
        <v>-2.36</v>
      </c>
      <c r="P25" s="7">
        <v>-0.78</v>
      </c>
      <c r="Q25" s="7">
        <v>3.41</v>
      </c>
      <c r="R25" s="7">
        <v>1.86</v>
      </c>
      <c r="S25" s="7">
        <v>0.91</v>
      </c>
      <c r="T25" s="7">
        <v>1.69</v>
      </c>
      <c r="U25" s="7">
        <v>0.36</v>
      </c>
      <c r="V25" s="7">
        <v>-0.47</v>
      </c>
      <c r="W25" s="7">
        <v>-0.04</v>
      </c>
      <c r="X25" s="7">
        <v>7.28</v>
      </c>
      <c r="Y25" s="7">
        <v>-0.8</v>
      </c>
      <c r="Z25" s="7">
        <v>-5.7</v>
      </c>
      <c r="AA25" s="7">
        <v>1.41</v>
      </c>
      <c r="AB25" s="7">
        <v>-1.58</v>
      </c>
      <c r="AC25" s="26">
        <v>-0.09</v>
      </c>
      <c r="AD25" s="8">
        <v>20.86</v>
      </c>
    </row>
    <row r="26" spans="1:30" ht="11.25">
      <c r="A26" s="12">
        <v>642860</v>
      </c>
      <c r="B26" s="17">
        <f>ROUND('Verteilung 70_30, %'!$A26*0.7,-2)</f>
        <v>450000</v>
      </c>
      <c r="C26" s="46">
        <f>'Verteilung 70_30, %'!$A26-'Verteilung 70_30, %'!$B26</f>
        <v>192860</v>
      </c>
      <c r="D26" s="33">
        <v>4.73</v>
      </c>
      <c r="E26" s="7">
        <v>1.9</v>
      </c>
      <c r="F26" s="7">
        <v>3.32</v>
      </c>
      <c r="G26" s="7">
        <v>-0.09</v>
      </c>
      <c r="H26" s="7">
        <v>1.14</v>
      </c>
      <c r="I26" s="7">
        <v>-0.59</v>
      </c>
      <c r="J26" s="7">
        <v>-0.2</v>
      </c>
      <c r="K26" s="7">
        <v>-0.28</v>
      </c>
      <c r="L26" s="7">
        <v>-0.82</v>
      </c>
      <c r="M26" s="7">
        <v>3.19</v>
      </c>
      <c r="N26" s="7">
        <v>0.96</v>
      </c>
      <c r="O26" s="7">
        <v>-2.02</v>
      </c>
      <c r="P26" s="7">
        <v>-0.69</v>
      </c>
      <c r="Q26" s="7">
        <v>2.65</v>
      </c>
      <c r="R26" s="7">
        <v>1.45</v>
      </c>
      <c r="S26" s="7">
        <v>0.69</v>
      </c>
      <c r="T26" s="7">
        <v>1.57</v>
      </c>
      <c r="U26" s="7">
        <v>0.31</v>
      </c>
      <c r="V26" s="7">
        <v>-0.45</v>
      </c>
      <c r="W26" s="7">
        <v>0.02</v>
      </c>
      <c r="X26" s="7">
        <v>6.79</v>
      </c>
      <c r="Y26" s="7">
        <v>0.06</v>
      </c>
      <c r="Z26" s="7">
        <v>-5.59</v>
      </c>
      <c r="AA26" s="7">
        <v>0.41</v>
      </c>
      <c r="AB26" s="7">
        <v>-1.3</v>
      </c>
      <c r="AC26" s="26">
        <v>0.14</v>
      </c>
      <c r="AD26" s="8">
        <v>18.09</v>
      </c>
    </row>
    <row r="27" spans="1:30" ht="11.25">
      <c r="A27" s="12">
        <v>714290</v>
      </c>
      <c r="B27" s="17">
        <f>ROUND('Verteilung 70_30, %'!$A27*0.7,-2)</f>
        <v>500000</v>
      </c>
      <c r="C27" s="46">
        <f>'Verteilung 70_30, %'!$A27-'Verteilung 70_30, %'!$B27</f>
        <v>214290</v>
      </c>
      <c r="D27" s="33">
        <v>4.6</v>
      </c>
      <c r="E27" s="7">
        <v>1.93</v>
      </c>
      <c r="F27" s="7">
        <v>3.06</v>
      </c>
      <c r="G27" s="7">
        <v>-0.08</v>
      </c>
      <c r="H27" s="7">
        <v>0.79</v>
      </c>
      <c r="I27" s="7">
        <v>-0.53</v>
      </c>
      <c r="J27" s="7">
        <v>-0.29</v>
      </c>
      <c r="K27" s="7">
        <v>-0.62</v>
      </c>
      <c r="L27" s="7">
        <v>-0.71</v>
      </c>
      <c r="M27" s="7">
        <v>2.15</v>
      </c>
      <c r="N27" s="7">
        <v>0.94</v>
      </c>
      <c r="O27" s="7">
        <v>-1.43</v>
      </c>
      <c r="P27" s="7">
        <v>-0.6</v>
      </c>
      <c r="Q27" s="7">
        <v>1.69</v>
      </c>
      <c r="R27" s="7">
        <v>0.93</v>
      </c>
      <c r="S27" s="7">
        <v>0.44</v>
      </c>
      <c r="T27" s="7">
        <v>1.2</v>
      </c>
      <c r="U27" s="7">
        <v>0.29</v>
      </c>
      <c r="V27" s="7">
        <v>-0.47</v>
      </c>
      <c r="W27" s="7">
        <v>0.01</v>
      </c>
      <c r="X27" s="7">
        <v>6.33</v>
      </c>
      <c r="Y27" s="7">
        <v>0.92</v>
      </c>
      <c r="Z27" s="7">
        <v>-5.21</v>
      </c>
      <c r="AA27" s="7">
        <v>-0.09</v>
      </c>
      <c r="AB27" s="7">
        <v>-1.04</v>
      </c>
      <c r="AC27" s="26">
        <v>0.32</v>
      </c>
      <c r="AD27" s="8">
        <v>15.66</v>
      </c>
    </row>
    <row r="28" spans="1:30" ht="11.25">
      <c r="A28" s="12">
        <v>785710</v>
      </c>
      <c r="B28" s="17">
        <f>ROUND('Verteilung 70_30, %'!$A28*0.7,-2)</f>
        <v>550000</v>
      </c>
      <c r="C28" s="46">
        <f>'Verteilung 70_30, %'!$A28-'Verteilung 70_30, %'!$B28</f>
        <v>235710</v>
      </c>
      <c r="D28" s="33">
        <v>4.34</v>
      </c>
      <c r="E28" s="7">
        <v>1.92</v>
      </c>
      <c r="F28" s="7">
        <v>2.75</v>
      </c>
      <c r="G28" s="7">
        <v>-0.08</v>
      </c>
      <c r="H28" s="7">
        <v>0.39</v>
      </c>
      <c r="I28" s="7">
        <v>-0.49</v>
      </c>
      <c r="J28" s="7">
        <v>-0.24</v>
      </c>
      <c r="K28" s="7">
        <v>-0.47</v>
      </c>
      <c r="L28" s="7">
        <v>-0.65</v>
      </c>
      <c r="M28" s="7">
        <v>1.14</v>
      </c>
      <c r="N28" s="7">
        <v>0.77</v>
      </c>
      <c r="O28" s="7">
        <v>-0.79</v>
      </c>
      <c r="P28" s="7">
        <v>-0.54</v>
      </c>
      <c r="Q28" s="7">
        <v>0.78</v>
      </c>
      <c r="R28" s="7">
        <v>0.39</v>
      </c>
      <c r="S28" s="7">
        <v>0.21</v>
      </c>
      <c r="T28" s="7">
        <v>0.74</v>
      </c>
      <c r="U28" s="7">
        <v>0.32</v>
      </c>
      <c r="V28" s="7">
        <v>-0.46</v>
      </c>
      <c r="W28" s="7">
        <v>0</v>
      </c>
      <c r="X28" s="7">
        <v>6.02</v>
      </c>
      <c r="Y28" s="7">
        <v>1.33</v>
      </c>
      <c r="Z28" s="7">
        <v>-4.84</v>
      </c>
      <c r="AA28" s="7">
        <v>-0.16</v>
      </c>
      <c r="AB28" s="7">
        <v>-0.86</v>
      </c>
      <c r="AC28" s="26">
        <v>0.42</v>
      </c>
      <c r="AD28" s="8">
        <v>13.53</v>
      </c>
    </row>
    <row r="29" spans="1:30" ht="11.25">
      <c r="A29" s="12">
        <v>857140</v>
      </c>
      <c r="B29" s="17">
        <f>ROUND('Verteilung 70_30, %'!$A29*0.7,-2)</f>
        <v>600000</v>
      </c>
      <c r="C29" s="46">
        <f>'Verteilung 70_30, %'!$A29-'Verteilung 70_30, %'!$B29</f>
        <v>257140</v>
      </c>
      <c r="D29" s="33">
        <v>4.07</v>
      </c>
      <c r="E29" s="7">
        <v>1.87</v>
      </c>
      <c r="F29" s="7">
        <v>2.49</v>
      </c>
      <c r="G29" s="7">
        <v>-0.08</v>
      </c>
      <c r="H29" s="7">
        <v>0.06</v>
      </c>
      <c r="I29" s="7">
        <v>-0.45</v>
      </c>
      <c r="J29" s="7">
        <v>-0.2</v>
      </c>
      <c r="K29" s="7">
        <v>-0.06</v>
      </c>
      <c r="L29" s="7">
        <v>-0.6</v>
      </c>
      <c r="M29" s="7">
        <v>0.41</v>
      </c>
      <c r="N29" s="7">
        <v>0.58</v>
      </c>
      <c r="O29" s="7">
        <v>-0.32</v>
      </c>
      <c r="P29" s="7">
        <v>-0.54</v>
      </c>
      <c r="Q29" s="7">
        <v>0.17</v>
      </c>
      <c r="R29" s="7">
        <v>-0.06</v>
      </c>
      <c r="S29" s="7">
        <v>0.04</v>
      </c>
      <c r="T29" s="7">
        <v>0.34</v>
      </c>
      <c r="U29" s="7">
        <v>0.36</v>
      </c>
      <c r="V29" s="7">
        <v>-0.42</v>
      </c>
      <c r="W29" s="7">
        <v>0</v>
      </c>
      <c r="X29" s="7">
        <v>5.67</v>
      </c>
      <c r="Y29" s="7">
        <v>1.59</v>
      </c>
      <c r="Z29" s="7">
        <v>-4.56</v>
      </c>
      <c r="AA29" s="7">
        <v>-0.18</v>
      </c>
      <c r="AB29" s="7">
        <v>-0.74</v>
      </c>
      <c r="AC29" s="26">
        <v>0.46</v>
      </c>
      <c r="AD29" s="8">
        <v>11.99</v>
      </c>
    </row>
    <row r="30" spans="1:30" ht="11.25">
      <c r="A30" s="12">
        <v>928570</v>
      </c>
      <c r="B30" s="17">
        <f>ROUND('Verteilung 70_30, %'!$A30*0.7,-2)</f>
        <v>650000</v>
      </c>
      <c r="C30" s="46">
        <f>'Verteilung 70_30, %'!$A30-'Verteilung 70_30, %'!$B30</f>
        <v>278570</v>
      </c>
      <c r="D30" s="33">
        <v>3.79</v>
      </c>
      <c r="E30" s="7">
        <v>1.79</v>
      </c>
      <c r="F30" s="7">
        <v>2.28</v>
      </c>
      <c r="G30" s="7">
        <v>-0.07</v>
      </c>
      <c r="H30" s="7">
        <v>-0.14</v>
      </c>
      <c r="I30" s="7">
        <v>-0.41</v>
      </c>
      <c r="J30" s="7">
        <v>-0.18</v>
      </c>
      <c r="K30" s="7">
        <v>0.49</v>
      </c>
      <c r="L30" s="7">
        <v>-0.55</v>
      </c>
      <c r="M30" s="7">
        <v>0.07</v>
      </c>
      <c r="N30" s="7">
        <v>0.43</v>
      </c>
      <c r="O30" s="7">
        <v>-0.08</v>
      </c>
      <c r="P30" s="7">
        <v>-0.59</v>
      </c>
      <c r="Q30" s="7">
        <v>-0.06</v>
      </c>
      <c r="R30" s="7">
        <v>-0.38</v>
      </c>
      <c r="S30" s="7">
        <v>-0.03</v>
      </c>
      <c r="T30" s="7">
        <v>0.05</v>
      </c>
      <c r="U30" s="7">
        <v>0.4</v>
      </c>
      <c r="V30" s="7">
        <v>-0.38</v>
      </c>
      <c r="W30" s="7">
        <v>0</v>
      </c>
      <c r="X30" s="7">
        <v>5.26</v>
      </c>
      <c r="Y30" s="7">
        <v>1.77</v>
      </c>
      <c r="Z30" s="7">
        <v>-4.33</v>
      </c>
      <c r="AA30" s="7">
        <v>-0.16</v>
      </c>
      <c r="AB30" s="7">
        <v>-0.71</v>
      </c>
      <c r="AC30" s="26">
        <v>0.46</v>
      </c>
      <c r="AD30" s="8">
        <v>10.88</v>
      </c>
    </row>
    <row r="31" spans="1:30" ht="11.25">
      <c r="A31" s="42">
        <v>1000000</v>
      </c>
      <c r="B31" s="57">
        <f>ROUND('Verteilung 70_30, %'!$A31*0.7,-2)</f>
        <v>700000</v>
      </c>
      <c r="C31" s="47">
        <f>'Verteilung 70_30, %'!$A31-'Verteilung 70_30, %'!$B31</f>
        <v>300000</v>
      </c>
      <c r="D31" s="35">
        <v>3.53</v>
      </c>
      <c r="E31" s="36">
        <v>1.69</v>
      </c>
      <c r="F31" s="36">
        <v>2.1</v>
      </c>
      <c r="G31" s="36">
        <v>-0.06</v>
      </c>
      <c r="H31" s="36">
        <v>-0.23</v>
      </c>
      <c r="I31" s="36">
        <v>-0.38</v>
      </c>
      <c r="J31" s="36">
        <v>-0.16</v>
      </c>
      <c r="K31" s="36">
        <v>1.05</v>
      </c>
      <c r="L31" s="36">
        <v>-0.51</v>
      </c>
      <c r="M31" s="36">
        <v>-0.03</v>
      </c>
      <c r="N31" s="36">
        <v>0.38</v>
      </c>
      <c r="O31" s="36">
        <v>-0.01</v>
      </c>
      <c r="P31" s="36">
        <v>-0.71</v>
      </c>
      <c r="Q31" s="36">
        <v>-0.11</v>
      </c>
      <c r="R31" s="36">
        <v>-0.56</v>
      </c>
      <c r="S31" s="36">
        <v>-0.04</v>
      </c>
      <c r="T31" s="36">
        <v>-0.06</v>
      </c>
      <c r="U31" s="36">
        <v>0.42</v>
      </c>
      <c r="V31" s="36">
        <v>-0.39</v>
      </c>
      <c r="W31" s="36">
        <v>0</v>
      </c>
      <c r="X31" s="36">
        <v>4.89</v>
      </c>
      <c r="Y31" s="36">
        <v>1.91</v>
      </c>
      <c r="Z31" s="36">
        <v>-4.13</v>
      </c>
      <c r="AA31" s="36">
        <v>-0.13</v>
      </c>
      <c r="AB31" s="36">
        <v>-0.8</v>
      </c>
      <c r="AC31" s="37">
        <v>0.41</v>
      </c>
      <c r="AD31" s="9">
        <v>10.02</v>
      </c>
    </row>
    <row r="32" spans="1:30" ht="11.25">
      <c r="A32" s="29" t="s">
        <v>31</v>
      </c>
      <c r="B32" s="29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</row>
    <row r="33" spans="1:30" ht="11.25">
      <c r="A33" s="28" t="s">
        <v>34</v>
      </c>
      <c r="B33" s="28"/>
      <c r="C33" s="28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</row>
    <row r="35" ht="14.25">
      <c r="E35"/>
    </row>
    <row r="36" ht="14.25">
      <c r="E36"/>
    </row>
    <row r="37" ht="14.25">
      <c r="E37"/>
    </row>
    <row r="38" ht="14.25">
      <c r="E38"/>
    </row>
    <row r="39" ht="14.25">
      <c r="E39"/>
    </row>
    <row r="40" ht="14.25">
      <c r="E40"/>
    </row>
    <row r="41" ht="14.25">
      <c r="E41"/>
    </row>
    <row r="42" ht="14.25">
      <c r="E42"/>
    </row>
    <row r="43" ht="14.25">
      <c r="E43"/>
    </row>
    <row r="44" ht="14.25">
      <c r="E44"/>
    </row>
    <row r="45" ht="14.25">
      <c r="E45"/>
    </row>
    <row r="46" ht="14.25">
      <c r="E46"/>
    </row>
    <row r="47" ht="14.25">
      <c r="E47"/>
    </row>
    <row r="48" ht="14.25">
      <c r="E48"/>
    </row>
    <row r="49" ht="14.25">
      <c r="E49"/>
    </row>
    <row r="50" ht="14.25">
      <c r="E50"/>
    </row>
    <row r="51" ht="14.25">
      <c r="E51"/>
    </row>
    <row r="52" ht="14.25">
      <c r="E52"/>
    </row>
    <row r="53" ht="14.25">
      <c r="E53"/>
    </row>
    <row r="54" ht="14.25">
      <c r="E54"/>
    </row>
    <row r="55" ht="14.25">
      <c r="E55"/>
    </row>
    <row r="56" ht="14.25">
      <c r="E56"/>
    </row>
    <row r="57" ht="14.25">
      <c r="E57"/>
    </row>
    <row r="58" ht="14.25">
      <c r="E58"/>
    </row>
    <row r="59" ht="14.25">
      <c r="E59"/>
    </row>
    <row r="60" ht="14.25">
      <c r="E60"/>
    </row>
    <row r="61" ht="14.25">
      <c r="E61"/>
    </row>
    <row r="62" ht="14.25">
      <c r="E62"/>
    </row>
    <row r="63" ht="14.25">
      <c r="E63"/>
    </row>
  </sheetData>
  <sheetProtection/>
  <mergeCells count="2">
    <mergeCell ref="D1:AD1"/>
    <mergeCell ref="A1:C1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3"/>
  <sheetViews>
    <sheetView zoomScalePageLayoutView="0" workbookViewId="0" topLeftCell="A1">
      <selection activeCell="A1" sqref="A1:C1"/>
    </sheetView>
  </sheetViews>
  <sheetFormatPr defaultColWidth="11.25390625" defaultRowHeight="14.25"/>
  <cols>
    <col min="1" max="1" width="6.75390625" style="2" customWidth="1"/>
    <col min="2" max="3" width="6.125" style="2" customWidth="1"/>
    <col min="4" max="4" width="4.75390625" style="2" customWidth="1"/>
    <col min="5" max="5" width="5.75390625" style="2" customWidth="1"/>
    <col min="6" max="8" width="4.75390625" style="2" customWidth="1"/>
    <col min="9" max="9" width="4.875" style="2" customWidth="1"/>
    <col min="10" max="25" width="4.75390625" style="2" customWidth="1"/>
    <col min="26" max="26" width="4.375" style="2" customWidth="1"/>
    <col min="27" max="30" width="4.75390625" style="2" customWidth="1"/>
    <col min="31" max="16384" width="11.25390625" style="2" customWidth="1"/>
  </cols>
  <sheetData>
    <row r="1" spans="1:30" s="3" customFormat="1" ht="11.25">
      <c r="A1" s="61" t="s">
        <v>27</v>
      </c>
      <c r="B1" s="62"/>
      <c r="C1" s="63"/>
      <c r="D1" s="64" t="s">
        <v>42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60"/>
    </row>
    <row r="2" spans="1:30" s="4" customFormat="1" ht="11.25">
      <c r="A2" s="56" t="s">
        <v>28</v>
      </c>
      <c r="B2" s="54" t="s">
        <v>29</v>
      </c>
      <c r="C2" s="53" t="s">
        <v>30</v>
      </c>
      <c r="D2" s="48" t="s">
        <v>0</v>
      </c>
      <c r="E2" s="14" t="s">
        <v>26</v>
      </c>
      <c r="F2" s="14" t="s">
        <v>1</v>
      </c>
      <c r="G2" s="14" t="s">
        <v>2</v>
      </c>
      <c r="H2" s="14" t="s">
        <v>3</v>
      </c>
      <c r="I2" s="14" t="s">
        <v>4</v>
      </c>
      <c r="J2" s="14" t="s">
        <v>5</v>
      </c>
      <c r="K2" s="14" t="s">
        <v>6</v>
      </c>
      <c r="L2" s="14" t="s">
        <v>7</v>
      </c>
      <c r="M2" s="14" t="s">
        <v>8</v>
      </c>
      <c r="N2" s="14" t="s">
        <v>9</v>
      </c>
      <c r="O2" s="14" t="s">
        <v>10</v>
      </c>
      <c r="P2" s="14" t="s">
        <v>11</v>
      </c>
      <c r="Q2" s="14" t="s">
        <v>12</v>
      </c>
      <c r="R2" s="14" t="s">
        <v>13</v>
      </c>
      <c r="S2" s="14" t="s">
        <v>14</v>
      </c>
      <c r="T2" s="14" t="s">
        <v>15</v>
      </c>
      <c r="U2" s="14" t="s">
        <v>16</v>
      </c>
      <c r="V2" s="14" t="s">
        <v>17</v>
      </c>
      <c r="W2" s="14" t="s">
        <v>18</v>
      </c>
      <c r="X2" s="14" t="s">
        <v>19</v>
      </c>
      <c r="Y2" s="14" t="s">
        <v>20</v>
      </c>
      <c r="Z2" s="14" t="s">
        <v>21</v>
      </c>
      <c r="AA2" s="14" t="s">
        <v>22</v>
      </c>
      <c r="AB2" s="14" t="s">
        <v>23</v>
      </c>
      <c r="AC2" s="14" t="s">
        <v>24</v>
      </c>
      <c r="AD2" s="15" t="s">
        <v>38</v>
      </c>
    </row>
    <row r="3" spans="1:30" ht="11.25">
      <c r="A3" s="12">
        <v>0</v>
      </c>
      <c r="B3" s="17">
        <f>ROUND('Verteilung 70_30, %'!$A3*0.7,-2)</f>
        <v>0</v>
      </c>
      <c r="C3" s="20">
        <f>'Verteilung 70_30, %'!$A3-'Verteilung 70_30, %'!$B3</f>
        <v>0</v>
      </c>
      <c r="D3" s="17">
        <v>0</v>
      </c>
      <c r="E3" s="18">
        <v>0</v>
      </c>
      <c r="F3" s="18">
        <v>-50</v>
      </c>
      <c r="G3" s="18">
        <v>-100</v>
      </c>
      <c r="H3" s="18">
        <v>0</v>
      </c>
      <c r="I3" s="18">
        <v>0</v>
      </c>
      <c r="J3" s="18">
        <v>-50</v>
      </c>
      <c r="K3" s="18">
        <v>0</v>
      </c>
      <c r="L3" s="18">
        <v>0</v>
      </c>
      <c r="M3" s="18">
        <v>0</v>
      </c>
      <c r="N3" s="18">
        <v>-40</v>
      </c>
      <c r="O3" s="18">
        <v>0</v>
      </c>
      <c r="P3" s="18">
        <v>0</v>
      </c>
      <c r="Q3" s="18">
        <v>-60</v>
      </c>
      <c r="R3" s="18">
        <v>0</v>
      </c>
      <c r="S3" s="18">
        <v>6</v>
      </c>
      <c r="T3" s="18">
        <v>0</v>
      </c>
      <c r="U3" s="18">
        <v>0</v>
      </c>
      <c r="V3" s="18">
        <v>0</v>
      </c>
      <c r="W3" s="18">
        <v>0</v>
      </c>
      <c r="X3" s="18">
        <v>0</v>
      </c>
      <c r="Y3" s="18">
        <v>0</v>
      </c>
      <c r="Z3" s="18">
        <v>-34</v>
      </c>
      <c r="AA3" s="18">
        <v>0</v>
      </c>
      <c r="AB3" s="18">
        <v>-25</v>
      </c>
      <c r="AC3" s="18">
        <v>0</v>
      </c>
      <c r="AD3" s="23">
        <v>0</v>
      </c>
    </row>
    <row r="4" spans="1:30" ht="11.25">
      <c r="A4" s="12">
        <v>17860</v>
      </c>
      <c r="B4" s="17">
        <f>ROUND('Verteilung 70_30, %'!$A4*0.7,-2)</f>
        <v>12500</v>
      </c>
      <c r="C4" s="20">
        <f>'Verteilung 70_30, %'!$A4-'Verteilung 70_30, %'!$B4</f>
        <v>5360</v>
      </c>
      <c r="D4" s="17">
        <v>-149</v>
      </c>
      <c r="E4" s="18">
        <v>0</v>
      </c>
      <c r="F4" s="18">
        <v>-50</v>
      </c>
      <c r="G4" s="18">
        <v>-100</v>
      </c>
      <c r="H4" s="18">
        <v>-107</v>
      </c>
      <c r="I4" s="18">
        <v>125</v>
      </c>
      <c r="J4" s="18">
        <v>-45</v>
      </c>
      <c r="K4" s="18">
        <v>0</v>
      </c>
      <c r="L4" s="18">
        <v>-16</v>
      </c>
      <c r="M4" s="18">
        <v>-52</v>
      </c>
      <c r="N4" s="18">
        <v>-33</v>
      </c>
      <c r="O4" s="18">
        <v>0</v>
      </c>
      <c r="P4" s="18">
        <v>68</v>
      </c>
      <c r="Q4" s="18">
        <v>-65</v>
      </c>
      <c r="R4" s="18">
        <v>-76</v>
      </c>
      <c r="S4" s="18">
        <v>-85</v>
      </c>
      <c r="T4" s="18">
        <v>0</v>
      </c>
      <c r="U4" s="18">
        <v>0</v>
      </c>
      <c r="V4" s="18">
        <v>1</v>
      </c>
      <c r="W4" s="18">
        <v>0</v>
      </c>
      <c r="X4" s="18">
        <v>0</v>
      </c>
      <c r="Y4" s="18">
        <v>0</v>
      </c>
      <c r="Z4" s="18">
        <v>-34</v>
      </c>
      <c r="AA4" s="18">
        <v>-64</v>
      </c>
      <c r="AB4" s="18">
        <v>-25</v>
      </c>
      <c r="AC4" s="18">
        <v>3</v>
      </c>
      <c r="AD4" s="23">
        <v>0</v>
      </c>
    </row>
    <row r="5" spans="1:30" ht="11.25">
      <c r="A5" s="12">
        <v>25000</v>
      </c>
      <c r="B5" s="17">
        <f>ROUND('Verteilung 70_30, %'!$A5*0.7,-2)</f>
        <v>17500</v>
      </c>
      <c r="C5" s="20">
        <f>'Verteilung 70_30, %'!$A5-'Verteilung 70_30, %'!$B5</f>
        <v>7500</v>
      </c>
      <c r="D5" s="17">
        <v>-286</v>
      </c>
      <c r="E5" s="18">
        <v>-107</v>
      </c>
      <c r="F5" s="18">
        <v>-150</v>
      </c>
      <c r="G5" s="18">
        <v>-100</v>
      </c>
      <c r="H5" s="18">
        <v>-190</v>
      </c>
      <c r="I5" s="18">
        <v>-29</v>
      </c>
      <c r="J5" s="18">
        <v>-136</v>
      </c>
      <c r="K5" s="18">
        <v>-174</v>
      </c>
      <c r="L5" s="18">
        <v>-104</v>
      </c>
      <c r="M5" s="18">
        <v>-183</v>
      </c>
      <c r="N5" s="18">
        <v>-316</v>
      </c>
      <c r="O5" s="18">
        <v>0</v>
      </c>
      <c r="P5" s="18">
        <v>171</v>
      </c>
      <c r="Q5" s="18">
        <v>-215</v>
      </c>
      <c r="R5" s="18">
        <v>-343</v>
      </c>
      <c r="S5" s="18">
        <v>-157</v>
      </c>
      <c r="T5" s="18">
        <v>-135</v>
      </c>
      <c r="U5" s="18">
        <v>0</v>
      </c>
      <c r="V5" s="18">
        <v>51</v>
      </c>
      <c r="W5" s="18">
        <v>0</v>
      </c>
      <c r="X5" s="18">
        <v>-111</v>
      </c>
      <c r="Y5" s="18">
        <v>0</v>
      </c>
      <c r="Z5" s="18">
        <v>-34</v>
      </c>
      <c r="AA5" s="18">
        <v>-128</v>
      </c>
      <c r="AB5" s="18">
        <v>-25</v>
      </c>
      <c r="AC5" s="18">
        <v>-294</v>
      </c>
      <c r="AD5" s="23">
        <v>0</v>
      </c>
    </row>
    <row r="6" spans="1:30" ht="11.25">
      <c r="A6" s="12">
        <v>28570</v>
      </c>
      <c r="B6" s="17">
        <f>ROUND('Verteilung 70_30, %'!$A6*0.7,-2)</f>
        <v>20000</v>
      </c>
      <c r="C6" s="20">
        <f>'Verteilung 70_30, %'!$A6-'Verteilung 70_30, %'!$B6</f>
        <v>8570</v>
      </c>
      <c r="D6" s="17">
        <v>-334</v>
      </c>
      <c r="E6" s="18">
        <v>-197</v>
      </c>
      <c r="F6" s="18">
        <v>-250</v>
      </c>
      <c r="G6" s="18">
        <v>-281</v>
      </c>
      <c r="H6" s="18">
        <v>-217</v>
      </c>
      <c r="I6" s="18">
        <v>4</v>
      </c>
      <c r="J6" s="18">
        <v>-211</v>
      </c>
      <c r="K6" s="18">
        <v>-209</v>
      </c>
      <c r="L6" s="18">
        <v>-170</v>
      </c>
      <c r="M6" s="18">
        <v>-266</v>
      </c>
      <c r="N6" s="18">
        <v>-412</v>
      </c>
      <c r="O6" s="18">
        <v>0</v>
      </c>
      <c r="P6" s="18">
        <v>214</v>
      </c>
      <c r="Q6" s="18">
        <v>-313</v>
      </c>
      <c r="R6" s="18">
        <v>-448</v>
      </c>
      <c r="S6" s="18">
        <v>-193</v>
      </c>
      <c r="T6" s="18">
        <v>-294</v>
      </c>
      <c r="U6" s="18">
        <v>-22</v>
      </c>
      <c r="V6" s="18">
        <v>166</v>
      </c>
      <c r="W6" s="18">
        <v>-180</v>
      </c>
      <c r="X6" s="18">
        <v>-329</v>
      </c>
      <c r="Y6" s="18">
        <v>0</v>
      </c>
      <c r="Z6" s="18">
        <v>-34</v>
      </c>
      <c r="AA6" s="18">
        <v>-139</v>
      </c>
      <c r="AB6" s="18">
        <v>-25</v>
      </c>
      <c r="AC6" s="18">
        <v>-403</v>
      </c>
      <c r="AD6" s="23">
        <v>0</v>
      </c>
    </row>
    <row r="7" spans="1:30" ht="11.25">
      <c r="A7" s="12">
        <v>35710</v>
      </c>
      <c r="B7" s="17">
        <f>ROUND('Verteilung 70_30, %'!$A7*0.7,-2)</f>
        <v>25000</v>
      </c>
      <c r="C7" s="20">
        <f>'Verteilung 70_30, %'!$A7-'Verteilung 70_30, %'!$B7</f>
        <v>10710</v>
      </c>
      <c r="D7" s="17">
        <v>-422</v>
      </c>
      <c r="E7" s="18">
        <v>-351</v>
      </c>
      <c r="F7" s="18">
        <v>-580</v>
      </c>
      <c r="G7" s="18">
        <v>-895</v>
      </c>
      <c r="H7" s="18">
        <v>-249</v>
      </c>
      <c r="I7" s="18">
        <v>66</v>
      </c>
      <c r="J7" s="18">
        <v>-356</v>
      </c>
      <c r="K7" s="18">
        <v>-120</v>
      </c>
      <c r="L7" s="18">
        <v>-266</v>
      </c>
      <c r="M7" s="18">
        <v>-610</v>
      </c>
      <c r="N7" s="18">
        <v>-473</v>
      </c>
      <c r="O7" s="18">
        <v>0</v>
      </c>
      <c r="P7" s="18">
        <v>-233</v>
      </c>
      <c r="Q7" s="18">
        <v>-405</v>
      </c>
      <c r="R7" s="18">
        <v>-541</v>
      </c>
      <c r="S7" s="18">
        <v>-272</v>
      </c>
      <c r="T7" s="18">
        <v>-521</v>
      </c>
      <c r="U7" s="18">
        <v>-392</v>
      </c>
      <c r="V7" s="18">
        <v>219</v>
      </c>
      <c r="W7" s="18">
        <v>-494</v>
      </c>
      <c r="X7" s="18">
        <v>-693</v>
      </c>
      <c r="Y7" s="18">
        <v>0</v>
      </c>
      <c r="Z7" s="18">
        <v>-485</v>
      </c>
      <c r="AA7" s="18">
        <v>-345</v>
      </c>
      <c r="AB7" s="18">
        <v>-25</v>
      </c>
      <c r="AC7" s="18">
        <v>-600</v>
      </c>
      <c r="AD7" s="23">
        <v>-31</v>
      </c>
    </row>
    <row r="8" spans="1:30" ht="11.25">
      <c r="A8" s="12">
        <v>42860</v>
      </c>
      <c r="B8" s="17">
        <f>ROUND('Verteilung 70_30, %'!$A8*0.7,-2)</f>
        <v>30000</v>
      </c>
      <c r="C8" s="20">
        <f>'Verteilung 70_30, %'!$A8-'Verteilung 70_30, %'!$B8</f>
        <v>12860</v>
      </c>
      <c r="D8" s="17">
        <v>-506</v>
      </c>
      <c r="E8" s="18">
        <v>-394</v>
      </c>
      <c r="F8" s="18">
        <v>-671</v>
      </c>
      <c r="G8" s="18">
        <v>-905</v>
      </c>
      <c r="H8" s="18">
        <v>-245</v>
      </c>
      <c r="I8" s="18">
        <v>109</v>
      </c>
      <c r="J8" s="18">
        <v>-472</v>
      </c>
      <c r="K8" s="18">
        <v>-190</v>
      </c>
      <c r="L8" s="18">
        <v>-305</v>
      </c>
      <c r="M8" s="18">
        <v>-692</v>
      </c>
      <c r="N8" s="18">
        <v>-387</v>
      </c>
      <c r="O8" s="18">
        <v>-660</v>
      </c>
      <c r="P8" s="18">
        <v>-694</v>
      </c>
      <c r="Q8" s="18">
        <v>-324</v>
      </c>
      <c r="R8" s="18">
        <v>-478</v>
      </c>
      <c r="S8" s="18">
        <v>-315</v>
      </c>
      <c r="T8" s="18">
        <v>-579</v>
      </c>
      <c r="U8" s="18">
        <v>-731</v>
      </c>
      <c r="V8" s="18">
        <v>-100</v>
      </c>
      <c r="W8" s="18">
        <v>-832</v>
      </c>
      <c r="X8" s="18">
        <v>-688</v>
      </c>
      <c r="Y8" s="18">
        <v>-42</v>
      </c>
      <c r="Z8" s="18">
        <v>-518</v>
      </c>
      <c r="AA8" s="18">
        <v>-602</v>
      </c>
      <c r="AB8" s="18">
        <v>-528</v>
      </c>
      <c r="AC8" s="18">
        <v>-752</v>
      </c>
      <c r="AD8" s="23">
        <v>-66</v>
      </c>
    </row>
    <row r="9" spans="1:30" ht="11.25">
      <c r="A9" s="12">
        <v>50000</v>
      </c>
      <c r="B9" s="17">
        <f>ROUND('Verteilung 70_30, %'!$A9*0.7,-2)</f>
        <v>35000</v>
      </c>
      <c r="C9" s="20">
        <f>'Verteilung 70_30, %'!$A9-'Verteilung 70_30, %'!$B9</f>
        <v>15000</v>
      </c>
      <c r="D9" s="17">
        <v>-583</v>
      </c>
      <c r="E9" s="18">
        <v>-336</v>
      </c>
      <c r="F9" s="18">
        <v>-642</v>
      </c>
      <c r="G9" s="18">
        <v>-616</v>
      </c>
      <c r="H9" s="18">
        <v>-243</v>
      </c>
      <c r="I9" s="18">
        <v>68</v>
      </c>
      <c r="J9" s="18">
        <v>-371</v>
      </c>
      <c r="K9" s="18">
        <v>-58</v>
      </c>
      <c r="L9" s="18">
        <v>-297</v>
      </c>
      <c r="M9" s="18">
        <v>-500</v>
      </c>
      <c r="N9" s="18">
        <v>-283</v>
      </c>
      <c r="O9" s="18">
        <v>-1767</v>
      </c>
      <c r="P9" s="18">
        <v>-816</v>
      </c>
      <c r="Q9" s="18">
        <v>-299</v>
      </c>
      <c r="R9" s="18">
        <v>-394</v>
      </c>
      <c r="S9" s="18">
        <v>-322</v>
      </c>
      <c r="T9" s="18">
        <v>-719</v>
      </c>
      <c r="U9" s="18">
        <v>-702</v>
      </c>
      <c r="V9" s="18">
        <v>-131</v>
      </c>
      <c r="W9" s="18">
        <v>-891</v>
      </c>
      <c r="X9" s="18">
        <v>-682</v>
      </c>
      <c r="Y9" s="18">
        <v>63</v>
      </c>
      <c r="Z9" s="18">
        <v>-304</v>
      </c>
      <c r="AA9" s="18">
        <v>-558</v>
      </c>
      <c r="AB9" s="18">
        <v>-1228</v>
      </c>
      <c r="AC9" s="18">
        <v>-702</v>
      </c>
      <c r="AD9" s="23">
        <v>-98</v>
      </c>
    </row>
    <row r="10" spans="1:30" ht="11.25">
      <c r="A10" s="12">
        <v>57140</v>
      </c>
      <c r="B10" s="17">
        <f>ROUND('Verteilung 70_30, %'!$A10*0.7,-2)</f>
        <v>40000</v>
      </c>
      <c r="C10" s="20">
        <f>'Verteilung 70_30, %'!$A10-'Verteilung 70_30, %'!$B10</f>
        <v>17140</v>
      </c>
      <c r="D10" s="17">
        <v>-571</v>
      </c>
      <c r="E10" s="18">
        <v>-227</v>
      </c>
      <c r="F10" s="18">
        <v>-590</v>
      </c>
      <c r="G10" s="18">
        <v>-308</v>
      </c>
      <c r="H10" s="18">
        <v>-196</v>
      </c>
      <c r="I10" s="18">
        <v>-58</v>
      </c>
      <c r="J10" s="18">
        <v>-239</v>
      </c>
      <c r="K10" s="18">
        <v>33</v>
      </c>
      <c r="L10" s="18">
        <v>-288</v>
      </c>
      <c r="M10" s="18">
        <v>-602</v>
      </c>
      <c r="N10" s="18">
        <v>-354</v>
      </c>
      <c r="O10" s="18">
        <v>-2389</v>
      </c>
      <c r="P10" s="18">
        <v>-815</v>
      </c>
      <c r="Q10" s="18">
        <v>-198</v>
      </c>
      <c r="R10" s="18">
        <v>-310</v>
      </c>
      <c r="S10" s="18">
        <v>-386</v>
      </c>
      <c r="T10" s="18">
        <v>-504</v>
      </c>
      <c r="U10" s="18">
        <v>-450</v>
      </c>
      <c r="V10" s="18">
        <v>-218</v>
      </c>
      <c r="W10" s="18">
        <v>-642</v>
      </c>
      <c r="X10" s="18">
        <v>-995</v>
      </c>
      <c r="Y10" s="18">
        <v>332</v>
      </c>
      <c r="Z10" s="18">
        <v>-143</v>
      </c>
      <c r="AA10" s="18">
        <v>-729</v>
      </c>
      <c r="AB10" s="18">
        <v>-1515</v>
      </c>
      <c r="AC10" s="18">
        <v>-681</v>
      </c>
      <c r="AD10" s="23">
        <v>-91</v>
      </c>
    </row>
    <row r="11" spans="1:30" ht="11.25">
      <c r="A11" s="12">
        <v>64290</v>
      </c>
      <c r="B11" s="17">
        <f>ROUND('Verteilung 70_30, %'!$A11*0.7,-2)</f>
        <v>45000</v>
      </c>
      <c r="C11" s="20">
        <f>'Verteilung 70_30, %'!$A11-'Verteilung 70_30, %'!$B11</f>
        <v>19290</v>
      </c>
      <c r="D11" s="17">
        <v>-757</v>
      </c>
      <c r="E11" s="18">
        <v>-182</v>
      </c>
      <c r="F11" s="18">
        <v>-595</v>
      </c>
      <c r="G11" s="18">
        <v>-61</v>
      </c>
      <c r="H11" s="18">
        <v>-187</v>
      </c>
      <c r="I11" s="18">
        <v>-240</v>
      </c>
      <c r="J11" s="18">
        <v>-139</v>
      </c>
      <c r="K11" s="18">
        <v>-147</v>
      </c>
      <c r="L11" s="18">
        <v>-303</v>
      </c>
      <c r="M11" s="18">
        <v>-682</v>
      </c>
      <c r="N11" s="18">
        <v>-527</v>
      </c>
      <c r="O11" s="18">
        <v>-1775</v>
      </c>
      <c r="P11" s="18">
        <v>-801</v>
      </c>
      <c r="Q11" s="18">
        <v>-61</v>
      </c>
      <c r="R11" s="18">
        <v>-603</v>
      </c>
      <c r="S11" s="18">
        <v>-444</v>
      </c>
      <c r="T11" s="18">
        <v>-527</v>
      </c>
      <c r="U11" s="18">
        <v>-332</v>
      </c>
      <c r="V11" s="18">
        <v>-337</v>
      </c>
      <c r="W11" s="18">
        <v>-499</v>
      </c>
      <c r="X11" s="18">
        <v>-1452</v>
      </c>
      <c r="Y11" s="18">
        <v>743</v>
      </c>
      <c r="Z11" s="18">
        <v>-307</v>
      </c>
      <c r="AA11" s="18">
        <v>-858</v>
      </c>
      <c r="AB11" s="18">
        <v>-1550</v>
      </c>
      <c r="AC11" s="18">
        <v>-747</v>
      </c>
      <c r="AD11" s="23">
        <v>-66</v>
      </c>
    </row>
    <row r="12" spans="1:30" ht="11.25">
      <c r="A12" s="12">
        <v>71430</v>
      </c>
      <c r="B12" s="17">
        <f>ROUND('Verteilung 70_30, %'!$A12*0.7,-2)</f>
        <v>50000</v>
      </c>
      <c r="C12" s="20">
        <f>'Verteilung 70_30, %'!$A12-'Verteilung 70_30, %'!$B12</f>
        <v>21430</v>
      </c>
      <c r="D12" s="17">
        <v>-681</v>
      </c>
      <c r="E12" s="18">
        <v>-170</v>
      </c>
      <c r="F12" s="18">
        <v>-583</v>
      </c>
      <c r="G12" s="18">
        <v>73</v>
      </c>
      <c r="H12" s="18">
        <v>-206</v>
      </c>
      <c r="I12" s="18">
        <v>-362</v>
      </c>
      <c r="J12" s="18">
        <v>-75</v>
      </c>
      <c r="K12" s="18">
        <v>-237</v>
      </c>
      <c r="L12" s="18">
        <v>-343</v>
      </c>
      <c r="M12" s="18">
        <v>-746</v>
      </c>
      <c r="N12" s="18">
        <v>-857</v>
      </c>
      <c r="O12" s="18">
        <v>-1253</v>
      </c>
      <c r="P12" s="18">
        <v>-830</v>
      </c>
      <c r="Q12" s="18">
        <v>22</v>
      </c>
      <c r="R12" s="18">
        <v>-770</v>
      </c>
      <c r="S12" s="18">
        <v>-506</v>
      </c>
      <c r="T12" s="18">
        <v>-682</v>
      </c>
      <c r="U12" s="18">
        <v>-291</v>
      </c>
      <c r="V12" s="18">
        <v>-256</v>
      </c>
      <c r="W12" s="18">
        <v>-521</v>
      </c>
      <c r="X12" s="18">
        <v>-1753</v>
      </c>
      <c r="Y12" s="18">
        <v>1284</v>
      </c>
      <c r="Z12" s="18">
        <v>-552</v>
      </c>
      <c r="AA12" s="18">
        <v>-712</v>
      </c>
      <c r="AB12" s="18">
        <v>-1564</v>
      </c>
      <c r="AC12" s="18">
        <v>-657</v>
      </c>
      <c r="AD12" s="23">
        <v>-50</v>
      </c>
    </row>
    <row r="13" spans="1:30" ht="11.25">
      <c r="A13" s="12">
        <v>85710</v>
      </c>
      <c r="B13" s="17">
        <f>ROUND('Verteilung 70_30, %'!$A13*0.7,-2)</f>
        <v>60000</v>
      </c>
      <c r="C13" s="20">
        <f>'Verteilung 70_30, %'!$A13-'Verteilung 70_30, %'!$B13</f>
        <v>25710</v>
      </c>
      <c r="D13" s="17">
        <v>-510</v>
      </c>
      <c r="E13" s="18">
        <v>-321</v>
      </c>
      <c r="F13" s="18">
        <v>-654</v>
      </c>
      <c r="G13" s="18">
        <v>48</v>
      </c>
      <c r="H13" s="18">
        <v>-528</v>
      </c>
      <c r="I13" s="18">
        <v>-598</v>
      </c>
      <c r="J13" s="18">
        <v>-65</v>
      </c>
      <c r="K13" s="18">
        <v>-154</v>
      </c>
      <c r="L13" s="18">
        <v>-555</v>
      </c>
      <c r="M13" s="18">
        <v>-1137</v>
      </c>
      <c r="N13" s="18">
        <v>-941</v>
      </c>
      <c r="O13" s="18">
        <v>-308</v>
      </c>
      <c r="P13" s="18">
        <v>-1150</v>
      </c>
      <c r="Q13" s="18">
        <v>-92</v>
      </c>
      <c r="R13" s="18">
        <v>-875</v>
      </c>
      <c r="S13" s="18">
        <v>-680</v>
      </c>
      <c r="T13" s="18">
        <v>-996</v>
      </c>
      <c r="U13" s="18">
        <v>-611</v>
      </c>
      <c r="V13" s="18">
        <v>-234</v>
      </c>
      <c r="W13" s="18">
        <v>-644</v>
      </c>
      <c r="X13" s="18">
        <v>-1859</v>
      </c>
      <c r="Y13" s="18">
        <v>1512</v>
      </c>
      <c r="Z13" s="18">
        <v>-1093</v>
      </c>
      <c r="AA13" s="18">
        <v>-212</v>
      </c>
      <c r="AB13" s="18">
        <v>-1231</v>
      </c>
      <c r="AC13" s="18">
        <v>-326</v>
      </c>
      <c r="AD13" s="23">
        <v>-144</v>
      </c>
    </row>
    <row r="14" spans="1:30" ht="11.25">
      <c r="A14" s="12">
        <v>100000</v>
      </c>
      <c r="B14" s="17">
        <f>ROUND('Verteilung 70_30, %'!$A14*0.7,-2)</f>
        <v>70000</v>
      </c>
      <c r="C14" s="20">
        <f>'Verteilung 70_30, %'!$A14-'Verteilung 70_30, %'!$B14</f>
        <v>30000</v>
      </c>
      <c r="D14" s="17">
        <v>-437</v>
      </c>
      <c r="E14" s="18">
        <v>-565</v>
      </c>
      <c r="F14" s="18">
        <v>-791</v>
      </c>
      <c r="G14" s="18">
        <v>-76</v>
      </c>
      <c r="H14" s="18">
        <v>-659</v>
      </c>
      <c r="I14" s="18">
        <v>-654</v>
      </c>
      <c r="J14" s="18">
        <v>-184</v>
      </c>
      <c r="K14" s="18">
        <v>-287</v>
      </c>
      <c r="L14" s="18">
        <v>-731</v>
      </c>
      <c r="M14" s="18">
        <v>-1294</v>
      </c>
      <c r="N14" s="18">
        <v>-849</v>
      </c>
      <c r="O14" s="18">
        <v>-3</v>
      </c>
      <c r="P14" s="18">
        <v>-1135</v>
      </c>
      <c r="Q14" s="18">
        <v>-154</v>
      </c>
      <c r="R14" s="18">
        <v>-814</v>
      </c>
      <c r="S14" s="18">
        <v>-723</v>
      </c>
      <c r="T14" s="18">
        <v>-729</v>
      </c>
      <c r="U14" s="18">
        <v>-810</v>
      </c>
      <c r="V14" s="18">
        <v>-435</v>
      </c>
      <c r="W14" s="18">
        <v>-741</v>
      </c>
      <c r="X14" s="18">
        <v>-1573</v>
      </c>
      <c r="Y14" s="18">
        <v>1812</v>
      </c>
      <c r="Z14" s="18">
        <v>-1584</v>
      </c>
      <c r="AA14" s="18">
        <v>-143</v>
      </c>
      <c r="AB14" s="18">
        <v>-1376</v>
      </c>
      <c r="AC14" s="18">
        <v>-516</v>
      </c>
      <c r="AD14" s="23">
        <v>-127</v>
      </c>
    </row>
    <row r="15" spans="1:30" ht="11.25">
      <c r="A15" s="12">
        <v>114290</v>
      </c>
      <c r="B15" s="17">
        <f>ROUND('Verteilung 70_30, %'!$A15*0.7,-2)</f>
        <v>80000</v>
      </c>
      <c r="C15" s="20">
        <f>'Verteilung 70_30, %'!$A15-'Verteilung 70_30, %'!$B15</f>
        <v>34290</v>
      </c>
      <c r="D15" s="17">
        <v>-366</v>
      </c>
      <c r="E15" s="18">
        <v>-498</v>
      </c>
      <c r="F15" s="18">
        <v>-948</v>
      </c>
      <c r="G15" s="18">
        <v>-211</v>
      </c>
      <c r="H15" s="18">
        <v>-763</v>
      </c>
      <c r="I15" s="18">
        <v>-581</v>
      </c>
      <c r="J15" s="18">
        <v>-136</v>
      </c>
      <c r="K15" s="18">
        <v>-150</v>
      </c>
      <c r="L15" s="18">
        <v>-626</v>
      </c>
      <c r="M15" s="18">
        <v>-1222</v>
      </c>
      <c r="N15" s="18">
        <v>-725</v>
      </c>
      <c r="O15" s="18">
        <v>8</v>
      </c>
      <c r="P15" s="18">
        <v>-1092</v>
      </c>
      <c r="Q15" s="18">
        <v>-324</v>
      </c>
      <c r="R15" s="18">
        <v>-707</v>
      </c>
      <c r="S15" s="18">
        <v>-603</v>
      </c>
      <c r="T15" s="18">
        <v>-773</v>
      </c>
      <c r="U15" s="18">
        <v>-817</v>
      </c>
      <c r="V15" s="18">
        <v>-423</v>
      </c>
      <c r="W15" s="18">
        <v>-604</v>
      </c>
      <c r="X15" s="18">
        <v>-1198</v>
      </c>
      <c r="Y15" s="18">
        <v>1780</v>
      </c>
      <c r="Z15" s="18">
        <v>-2042</v>
      </c>
      <c r="AA15" s="18">
        <v>50</v>
      </c>
      <c r="AB15" s="18">
        <v>-1232</v>
      </c>
      <c r="AC15" s="18">
        <v>-581</v>
      </c>
      <c r="AD15" s="23">
        <v>-20</v>
      </c>
    </row>
    <row r="16" spans="1:30" ht="11.25">
      <c r="A16" s="12">
        <v>128570</v>
      </c>
      <c r="B16" s="17">
        <f>ROUND('Verteilung 70_30, %'!$A16*0.7,-2)</f>
        <v>90000</v>
      </c>
      <c r="C16" s="20">
        <f>'Verteilung 70_30, %'!$A16-'Verteilung 70_30, %'!$B16</f>
        <v>38570</v>
      </c>
      <c r="D16" s="17">
        <v>-290</v>
      </c>
      <c r="E16" s="18">
        <v>-653</v>
      </c>
      <c r="F16" s="18">
        <v>-1019</v>
      </c>
      <c r="G16" s="18">
        <v>-326</v>
      </c>
      <c r="H16" s="18">
        <v>-776</v>
      </c>
      <c r="I16" s="18">
        <v>-497</v>
      </c>
      <c r="J16" s="18">
        <v>-27</v>
      </c>
      <c r="K16" s="18">
        <v>127</v>
      </c>
      <c r="L16" s="18">
        <v>-801</v>
      </c>
      <c r="M16" s="18">
        <v>-1178</v>
      </c>
      <c r="N16" s="18">
        <v>-617</v>
      </c>
      <c r="O16" s="18">
        <v>12</v>
      </c>
      <c r="P16" s="18">
        <v>-1063</v>
      </c>
      <c r="Q16" s="18">
        <v>-503</v>
      </c>
      <c r="R16" s="18">
        <v>-439</v>
      </c>
      <c r="S16" s="18">
        <v>-464</v>
      </c>
      <c r="T16" s="18">
        <v>-795</v>
      </c>
      <c r="U16" s="18">
        <v>-664</v>
      </c>
      <c r="V16" s="18">
        <v>-516</v>
      </c>
      <c r="W16" s="18">
        <v>-435</v>
      </c>
      <c r="X16" s="18">
        <v>-624</v>
      </c>
      <c r="Y16" s="18">
        <v>1406</v>
      </c>
      <c r="Z16" s="18">
        <v>-2473</v>
      </c>
      <c r="AA16" s="18">
        <v>167</v>
      </c>
      <c r="AB16" s="18">
        <v>-991</v>
      </c>
      <c r="AC16" s="18">
        <v>-481</v>
      </c>
      <c r="AD16" s="23">
        <v>95</v>
      </c>
    </row>
    <row r="17" spans="1:30" ht="11.25">
      <c r="A17" s="12">
        <v>142860</v>
      </c>
      <c r="B17" s="17">
        <f>ROUND('Verteilung 70_30, %'!$A17*0.7,-2)</f>
        <v>100000</v>
      </c>
      <c r="C17" s="20">
        <f>'Verteilung 70_30, %'!$A17-'Verteilung 70_30, %'!$B17</f>
        <v>42860</v>
      </c>
      <c r="D17" s="17">
        <v>-222</v>
      </c>
      <c r="E17" s="18">
        <v>-872</v>
      </c>
      <c r="F17" s="18">
        <v>-1049</v>
      </c>
      <c r="G17" s="18">
        <v>-321</v>
      </c>
      <c r="H17" s="18">
        <v>-748</v>
      </c>
      <c r="I17" s="18">
        <v>-465</v>
      </c>
      <c r="J17" s="18">
        <v>14</v>
      </c>
      <c r="K17" s="18">
        <v>257</v>
      </c>
      <c r="L17" s="18">
        <v>-1627</v>
      </c>
      <c r="M17" s="18">
        <v>-1256</v>
      </c>
      <c r="N17" s="18">
        <v>-523</v>
      </c>
      <c r="O17" s="18">
        <v>2</v>
      </c>
      <c r="P17" s="18">
        <v>-1077</v>
      </c>
      <c r="Q17" s="18">
        <v>-648</v>
      </c>
      <c r="R17" s="18">
        <v>-282</v>
      </c>
      <c r="S17" s="18">
        <v>-439</v>
      </c>
      <c r="T17" s="18">
        <v>-801</v>
      </c>
      <c r="U17" s="18">
        <v>-594</v>
      </c>
      <c r="V17" s="18">
        <v>-639</v>
      </c>
      <c r="W17" s="18">
        <v>-377</v>
      </c>
      <c r="X17" s="18">
        <v>-204</v>
      </c>
      <c r="Y17" s="18">
        <v>926</v>
      </c>
      <c r="Z17" s="18">
        <v>-2655</v>
      </c>
      <c r="AA17" s="18">
        <v>134</v>
      </c>
      <c r="AB17" s="18">
        <v>-861</v>
      </c>
      <c r="AC17" s="18">
        <v>-419</v>
      </c>
      <c r="AD17" s="23">
        <v>128</v>
      </c>
    </row>
    <row r="18" spans="1:30" ht="11.25">
      <c r="A18" s="12">
        <v>178570</v>
      </c>
      <c r="B18" s="17">
        <f>ROUND('Verteilung 70_30, %'!$A18*0.7,-2)</f>
        <v>125000</v>
      </c>
      <c r="C18" s="20">
        <f>'Verteilung 70_30, %'!$A18-'Verteilung 70_30, %'!$B18</f>
        <v>53570</v>
      </c>
      <c r="D18" s="17">
        <v>234</v>
      </c>
      <c r="E18" s="18">
        <v>-986</v>
      </c>
      <c r="F18" s="18">
        <v>-728</v>
      </c>
      <c r="G18" s="18">
        <v>-168</v>
      </c>
      <c r="H18" s="18">
        <v>-484</v>
      </c>
      <c r="I18" s="18">
        <v>-433</v>
      </c>
      <c r="J18" s="18">
        <v>74</v>
      </c>
      <c r="K18" s="18">
        <v>347</v>
      </c>
      <c r="L18" s="18">
        <v>-2767</v>
      </c>
      <c r="M18" s="18">
        <v>-777</v>
      </c>
      <c r="N18" s="18">
        <v>-496</v>
      </c>
      <c r="O18" s="18">
        <v>30</v>
      </c>
      <c r="P18" s="18">
        <v>-1228</v>
      </c>
      <c r="Q18" s="18">
        <v>-455</v>
      </c>
      <c r="R18" s="18">
        <v>14</v>
      </c>
      <c r="S18" s="18">
        <v>-504</v>
      </c>
      <c r="T18" s="18">
        <v>-621</v>
      </c>
      <c r="U18" s="18">
        <v>-279</v>
      </c>
      <c r="V18" s="18">
        <v>-559</v>
      </c>
      <c r="W18" s="18">
        <v>-554</v>
      </c>
      <c r="X18" s="18">
        <v>334</v>
      </c>
      <c r="Y18" s="18">
        <v>-140</v>
      </c>
      <c r="Z18" s="18">
        <v>-2208</v>
      </c>
      <c r="AA18" s="18">
        <v>215</v>
      </c>
      <c r="AB18" s="18">
        <v>-774</v>
      </c>
      <c r="AC18" s="18">
        <v>-834</v>
      </c>
      <c r="AD18" s="23">
        <v>750</v>
      </c>
    </row>
    <row r="19" spans="1:30" ht="11.25">
      <c r="A19" s="12">
        <v>214290</v>
      </c>
      <c r="B19" s="17">
        <f>ROUND('Verteilung 70_30, %'!$A19*0.7,-2)</f>
        <v>150000</v>
      </c>
      <c r="C19" s="20">
        <f>'Verteilung 70_30, %'!$A19-'Verteilung 70_30, %'!$B19</f>
        <v>64290</v>
      </c>
      <c r="D19" s="17">
        <v>503</v>
      </c>
      <c r="E19" s="18">
        <v>-539</v>
      </c>
      <c r="F19" s="18">
        <v>-51</v>
      </c>
      <c r="G19" s="18">
        <v>-86</v>
      </c>
      <c r="H19" s="18">
        <v>-295</v>
      </c>
      <c r="I19" s="18">
        <v>-440</v>
      </c>
      <c r="J19" s="18">
        <v>44</v>
      </c>
      <c r="K19" s="18">
        <v>279</v>
      </c>
      <c r="L19" s="18">
        <v>-2419</v>
      </c>
      <c r="M19" s="18">
        <v>-1010</v>
      </c>
      <c r="N19" s="18">
        <v>-660</v>
      </c>
      <c r="O19" s="18">
        <v>21</v>
      </c>
      <c r="P19" s="18">
        <v>-1285</v>
      </c>
      <c r="Q19" s="18">
        <v>-10</v>
      </c>
      <c r="R19" s="18">
        <v>266</v>
      </c>
      <c r="S19" s="18">
        <v>-399</v>
      </c>
      <c r="T19" s="18">
        <v>-424</v>
      </c>
      <c r="U19" s="18">
        <v>-373</v>
      </c>
      <c r="V19" s="18">
        <v>-570</v>
      </c>
      <c r="W19" s="18">
        <v>-578</v>
      </c>
      <c r="X19" s="18">
        <v>789</v>
      </c>
      <c r="Y19" s="18">
        <v>-841</v>
      </c>
      <c r="Z19" s="18">
        <v>-2277</v>
      </c>
      <c r="AA19" s="18">
        <v>141</v>
      </c>
      <c r="AB19" s="18">
        <v>-692</v>
      </c>
      <c r="AC19" s="18">
        <v>-1504</v>
      </c>
      <c r="AD19" s="23">
        <v>2317</v>
      </c>
    </row>
    <row r="20" spans="1:30" ht="11.25">
      <c r="A20" s="12">
        <v>250000</v>
      </c>
      <c r="B20" s="17">
        <f>ROUND('Verteilung 70_30, %'!$A20*0.7,-2)</f>
        <v>175000</v>
      </c>
      <c r="C20" s="20">
        <f>'Verteilung 70_30, %'!$A20-'Verteilung 70_30, %'!$B20</f>
        <v>75000</v>
      </c>
      <c r="D20" s="17">
        <v>544</v>
      </c>
      <c r="E20" s="18">
        <v>-44</v>
      </c>
      <c r="F20" s="18">
        <v>672</v>
      </c>
      <c r="G20" s="18">
        <v>-78</v>
      </c>
      <c r="H20" s="18">
        <v>-171</v>
      </c>
      <c r="I20" s="18">
        <v>-449</v>
      </c>
      <c r="J20" s="18">
        <v>-37</v>
      </c>
      <c r="K20" s="18">
        <v>215</v>
      </c>
      <c r="L20" s="18">
        <v>-899</v>
      </c>
      <c r="M20" s="18">
        <v>-1634</v>
      </c>
      <c r="N20" s="18">
        <v>-515</v>
      </c>
      <c r="O20" s="18">
        <v>6</v>
      </c>
      <c r="P20" s="18">
        <v>-1136</v>
      </c>
      <c r="Q20" s="18">
        <v>85</v>
      </c>
      <c r="R20" s="18">
        <v>509</v>
      </c>
      <c r="S20" s="18">
        <v>-169</v>
      </c>
      <c r="T20" s="18">
        <v>-272</v>
      </c>
      <c r="U20" s="18">
        <v>-353</v>
      </c>
      <c r="V20" s="18">
        <v>-563</v>
      </c>
      <c r="W20" s="18">
        <v>-335</v>
      </c>
      <c r="X20" s="18">
        <v>1477</v>
      </c>
      <c r="Y20" s="18">
        <v>-509</v>
      </c>
      <c r="Z20" s="18">
        <v>-3367</v>
      </c>
      <c r="AA20" s="18">
        <v>149</v>
      </c>
      <c r="AB20" s="18">
        <v>-861</v>
      </c>
      <c r="AC20" s="18">
        <v>-1751</v>
      </c>
      <c r="AD20" s="23">
        <v>3873</v>
      </c>
    </row>
    <row r="21" spans="1:30" ht="11.25">
      <c r="A21" s="12">
        <v>285710</v>
      </c>
      <c r="B21" s="17">
        <f>ROUND('Verteilung 70_30, %'!$A21*0.7,-2)</f>
        <v>200000</v>
      </c>
      <c r="C21" s="20">
        <f>'Verteilung 70_30, %'!$A21-'Verteilung 70_30, %'!$B21</f>
        <v>85710</v>
      </c>
      <c r="D21" s="17">
        <v>884</v>
      </c>
      <c r="E21" s="18">
        <v>293</v>
      </c>
      <c r="F21" s="18">
        <v>1219</v>
      </c>
      <c r="G21" s="18">
        <v>-77</v>
      </c>
      <c r="H21" s="18">
        <v>-94</v>
      </c>
      <c r="I21" s="18">
        <v>-445</v>
      </c>
      <c r="J21" s="18">
        <v>367</v>
      </c>
      <c r="K21" s="18">
        <v>-99</v>
      </c>
      <c r="L21" s="18">
        <v>927</v>
      </c>
      <c r="M21" s="18">
        <v>-2076</v>
      </c>
      <c r="N21" s="18">
        <v>-249</v>
      </c>
      <c r="O21" s="18">
        <v>10</v>
      </c>
      <c r="P21" s="18">
        <v>-976</v>
      </c>
      <c r="Q21" s="18">
        <v>-336</v>
      </c>
      <c r="R21" s="18">
        <v>722</v>
      </c>
      <c r="S21" s="18">
        <v>186</v>
      </c>
      <c r="T21" s="18">
        <v>-240</v>
      </c>
      <c r="U21" s="18">
        <v>-171</v>
      </c>
      <c r="V21" s="18">
        <v>-580</v>
      </c>
      <c r="W21" s="18">
        <v>-442</v>
      </c>
      <c r="X21" s="18">
        <v>2378</v>
      </c>
      <c r="Y21" s="18">
        <v>-349</v>
      </c>
      <c r="Z21" s="18">
        <v>-3552</v>
      </c>
      <c r="AA21" s="18">
        <v>50</v>
      </c>
      <c r="AB21" s="18">
        <v>-1053</v>
      </c>
      <c r="AC21" s="18">
        <v>-1251</v>
      </c>
      <c r="AD21" s="23">
        <v>5207</v>
      </c>
    </row>
    <row r="22" spans="1:30" ht="11.25">
      <c r="A22" s="12">
        <v>357140</v>
      </c>
      <c r="B22" s="17">
        <f>ROUND('Verteilung 70_30, %'!$A22*0.7,-2)</f>
        <v>250000</v>
      </c>
      <c r="C22" s="20">
        <f>'Verteilung 70_30, %'!$A22-'Verteilung 70_30, %'!$B22</f>
        <v>107140</v>
      </c>
      <c r="D22" s="17">
        <v>1667</v>
      </c>
      <c r="E22" s="18">
        <v>667</v>
      </c>
      <c r="F22" s="18">
        <v>1818</v>
      </c>
      <c r="G22" s="18">
        <v>-86</v>
      </c>
      <c r="H22" s="18">
        <v>-91</v>
      </c>
      <c r="I22" s="18">
        <v>-454</v>
      </c>
      <c r="J22" s="18">
        <v>1095</v>
      </c>
      <c r="K22" s="18">
        <v>-264</v>
      </c>
      <c r="L22" s="18">
        <v>1680</v>
      </c>
      <c r="M22" s="18">
        <v>-1039</v>
      </c>
      <c r="N22" s="18">
        <v>212</v>
      </c>
      <c r="O22" s="18">
        <v>-12</v>
      </c>
      <c r="P22" s="18">
        <v>-813</v>
      </c>
      <c r="Q22" s="18">
        <v>-39</v>
      </c>
      <c r="R22" s="18">
        <v>1043</v>
      </c>
      <c r="S22" s="18">
        <v>555</v>
      </c>
      <c r="T22" s="18">
        <v>-160</v>
      </c>
      <c r="U22" s="18">
        <v>204</v>
      </c>
      <c r="V22" s="18">
        <v>-769</v>
      </c>
      <c r="W22" s="18">
        <v>-646</v>
      </c>
      <c r="X22" s="18">
        <v>4635</v>
      </c>
      <c r="Y22" s="18">
        <v>-176</v>
      </c>
      <c r="Z22" s="18">
        <v>-2801</v>
      </c>
      <c r="AA22" s="18">
        <v>2364</v>
      </c>
      <c r="AB22" s="18">
        <v>-1606</v>
      </c>
      <c r="AC22" s="18">
        <v>-390</v>
      </c>
      <c r="AD22" s="23">
        <v>6444</v>
      </c>
    </row>
    <row r="23" spans="1:30" ht="11.25">
      <c r="A23" s="12">
        <v>428570</v>
      </c>
      <c r="B23" s="17">
        <f>ROUND('Verteilung 70_30, %'!$A23*0.7,-2)</f>
        <v>300000</v>
      </c>
      <c r="C23" s="20">
        <f>'Verteilung 70_30, %'!$A23-'Verteilung 70_30, %'!$B23</f>
        <v>128570</v>
      </c>
      <c r="D23" s="17">
        <v>2942</v>
      </c>
      <c r="E23" s="18">
        <v>1114</v>
      </c>
      <c r="F23" s="18">
        <v>2318</v>
      </c>
      <c r="G23" s="18">
        <v>-79</v>
      </c>
      <c r="H23" s="18">
        <v>170</v>
      </c>
      <c r="I23" s="18">
        <v>-439</v>
      </c>
      <c r="J23" s="18">
        <v>1126</v>
      </c>
      <c r="K23" s="18">
        <v>8</v>
      </c>
      <c r="L23" s="18">
        <v>1080</v>
      </c>
      <c r="M23" s="18">
        <v>2071</v>
      </c>
      <c r="N23" s="18">
        <v>462</v>
      </c>
      <c r="O23" s="18">
        <v>-1149</v>
      </c>
      <c r="P23" s="18">
        <v>-854</v>
      </c>
      <c r="Q23" s="18">
        <v>2136</v>
      </c>
      <c r="R23" s="18">
        <v>1325</v>
      </c>
      <c r="S23" s="18">
        <v>800</v>
      </c>
      <c r="T23" s="18">
        <v>204</v>
      </c>
      <c r="U23" s="18">
        <v>436</v>
      </c>
      <c r="V23" s="18">
        <v>-730</v>
      </c>
      <c r="W23" s="18">
        <v>-631</v>
      </c>
      <c r="X23" s="18">
        <v>6002</v>
      </c>
      <c r="Y23" s="18">
        <v>-260</v>
      </c>
      <c r="Z23" s="18">
        <v>-2923</v>
      </c>
      <c r="AA23" s="18">
        <v>3927</v>
      </c>
      <c r="AB23" s="18">
        <v>-1747</v>
      </c>
      <c r="AC23" s="18">
        <v>-331</v>
      </c>
      <c r="AD23" s="23">
        <v>7431</v>
      </c>
    </row>
    <row r="24" spans="1:30" ht="11.25">
      <c r="A24" s="12">
        <v>500000</v>
      </c>
      <c r="B24" s="17">
        <f>ROUND('Verteilung 70_30, %'!$A24*0.7,-2)</f>
        <v>350000</v>
      </c>
      <c r="C24" s="20">
        <f>'Verteilung 70_30, %'!$A24-'Verteilung 70_30, %'!$B24</f>
        <v>150000</v>
      </c>
      <c r="D24" s="17">
        <v>4390</v>
      </c>
      <c r="E24" s="18">
        <v>1771</v>
      </c>
      <c r="F24" s="18">
        <v>2686</v>
      </c>
      <c r="G24" s="18">
        <v>-63</v>
      </c>
      <c r="H24" s="18">
        <v>549</v>
      </c>
      <c r="I24" s="18">
        <v>-429</v>
      </c>
      <c r="J24" s="18">
        <v>634</v>
      </c>
      <c r="K24" s="18">
        <v>229</v>
      </c>
      <c r="L24" s="18">
        <v>148</v>
      </c>
      <c r="M24" s="18">
        <v>3970</v>
      </c>
      <c r="N24" s="18">
        <v>789</v>
      </c>
      <c r="O24" s="18">
        <v>-2267</v>
      </c>
      <c r="P24" s="18">
        <v>-951</v>
      </c>
      <c r="Q24" s="18">
        <v>3230</v>
      </c>
      <c r="R24" s="18">
        <v>1633</v>
      </c>
      <c r="S24" s="18">
        <v>774</v>
      </c>
      <c r="T24" s="18">
        <v>1161</v>
      </c>
      <c r="U24" s="18">
        <v>390</v>
      </c>
      <c r="V24" s="18">
        <v>-571</v>
      </c>
      <c r="W24" s="18">
        <v>-307</v>
      </c>
      <c r="X24" s="18">
        <v>7274</v>
      </c>
      <c r="Y24" s="18">
        <v>-655</v>
      </c>
      <c r="Z24" s="18">
        <v>-4878</v>
      </c>
      <c r="AA24" s="18">
        <v>2849</v>
      </c>
      <c r="AB24" s="18">
        <v>-1828</v>
      </c>
      <c r="AC24" s="18">
        <v>-272</v>
      </c>
      <c r="AD24" s="23">
        <v>8103</v>
      </c>
    </row>
    <row r="25" spans="1:30" ht="11.25">
      <c r="A25" s="12">
        <v>571430</v>
      </c>
      <c r="B25" s="17">
        <f>ROUND('Verteilung 70_30, %'!$A25*0.7,-2)</f>
        <v>400000</v>
      </c>
      <c r="C25" s="20">
        <f>'Verteilung 70_30, %'!$A25-'Verteilung 70_30, %'!$B25</f>
        <v>171430</v>
      </c>
      <c r="D25" s="17">
        <v>5198</v>
      </c>
      <c r="E25" s="18">
        <v>2283</v>
      </c>
      <c r="F25" s="18">
        <v>3050</v>
      </c>
      <c r="G25" s="18">
        <v>-73</v>
      </c>
      <c r="H25" s="18">
        <v>772</v>
      </c>
      <c r="I25" s="18">
        <v>-438</v>
      </c>
      <c r="J25" s="18">
        <v>114</v>
      </c>
      <c r="K25" s="18">
        <v>212</v>
      </c>
      <c r="L25" s="18">
        <v>-457</v>
      </c>
      <c r="M25" s="18">
        <v>4736</v>
      </c>
      <c r="N25" s="18">
        <v>1079</v>
      </c>
      <c r="O25" s="18">
        <v>-2852</v>
      </c>
      <c r="P25" s="18">
        <v>-1031</v>
      </c>
      <c r="Q25" s="18">
        <v>3654</v>
      </c>
      <c r="R25" s="18">
        <v>1840</v>
      </c>
      <c r="S25" s="18">
        <v>687</v>
      </c>
      <c r="T25" s="18">
        <v>1864</v>
      </c>
      <c r="U25" s="18">
        <v>360</v>
      </c>
      <c r="V25" s="18">
        <v>-471</v>
      </c>
      <c r="W25" s="18">
        <v>-37</v>
      </c>
      <c r="X25" s="18">
        <v>8333</v>
      </c>
      <c r="Y25" s="18">
        <v>-1106</v>
      </c>
      <c r="Z25" s="18">
        <v>-6966</v>
      </c>
      <c r="AA25" s="18">
        <v>1918</v>
      </c>
      <c r="AB25" s="18">
        <v>-2016</v>
      </c>
      <c r="AC25" s="18">
        <v>-120</v>
      </c>
      <c r="AD25" s="23">
        <v>8516</v>
      </c>
    </row>
    <row r="26" spans="1:30" ht="11.25">
      <c r="A26" s="12">
        <v>642860</v>
      </c>
      <c r="B26" s="17">
        <f>ROUND('Verteilung 70_30, %'!$A26*0.7,-2)</f>
        <v>450000</v>
      </c>
      <c r="C26" s="20">
        <f>'Verteilung 70_30, %'!$A26-'Verteilung 70_30, %'!$B26</f>
        <v>192860</v>
      </c>
      <c r="D26" s="17">
        <v>6100</v>
      </c>
      <c r="E26" s="18">
        <v>2757</v>
      </c>
      <c r="F26" s="18">
        <v>3326</v>
      </c>
      <c r="G26" s="18">
        <v>-72</v>
      </c>
      <c r="H26" s="18">
        <v>772</v>
      </c>
      <c r="I26" s="18">
        <v>-437</v>
      </c>
      <c r="J26" s="18">
        <v>-163</v>
      </c>
      <c r="K26" s="18">
        <v>-304</v>
      </c>
      <c r="L26" s="18">
        <v>-530</v>
      </c>
      <c r="M26" s="18">
        <v>4337</v>
      </c>
      <c r="N26" s="18">
        <v>1347</v>
      </c>
      <c r="O26" s="18">
        <v>-2788</v>
      </c>
      <c r="P26" s="18">
        <v>-1046</v>
      </c>
      <c r="Q26" s="18">
        <v>3234</v>
      </c>
      <c r="R26" s="18">
        <v>1629</v>
      </c>
      <c r="S26" s="18">
        <v>585</v>
      </c>
      <c r="T26" s="18">
        <v>1961</v>
      </c>
      <c r="U26" s="18">
        <v>352</v>
      </c>
      <c r="V26" s="18">
        <v>-520</v>
      </c>
      <c r="W26" s="18">
        <v>18</v>
      </c>
      <c r="X26" s="18">
        <v>8990</v>
      </c>
      <c r="Y26" s="18">
        <v>99</v>
      </c>
      <c r="Z26" s="18">
        <v>-7784</v>
      </c>
      <c r="AA26" s="18">
        <v>638</v>
      </c>
      <c r="AB26" s="18">
        <v>-1918</v>
      </c>
      <c r="AC26" s="18">
        <v>220</v>
      </c>
      <c r="AD26" s="23">
        <v>8836</v>
      </c>
    </row>
    <row r="27" spans="1:30" ht="11.25">
      <c r="A27" s="12">
        <v>714290</v>
      </c>
      <c r="B27" s="17">
        <f>ROUND('Verteilung 70_30, %'!$A27*0.7,-2)</f>
        <v>500000</v>
      </c>
      <c r="C27" s="20">
        <f>'Verteilung 70_30, %'!$A27-'Verteilung 70_30, %'!$B27</f>
        <v>214290</v>
      </c>
      <c r="D27" s="17">
        <v>6784</v>
      </c>
      <c r="E27" s="18">
        <v>3173</v>
      </c>
      <c r="F27" s="18">
        <v>3462</v>
      </c>
      <c r="G27" s="18">
        <v>-76</v>
      </c>
      <c r="H27" s="18">
        <v>604</v>
      </c>
      <c r="I27" s="18">
        <v>-440</v>
      </c>
      <c r="J27" s="18">
        <v>-271</v>
      </c>
      <c r="K27" s="18">
        <v>-771</v>
      </c>
      <c r="L27" s="18">
        <v>-514</v>
      </c>
      <c r="M27" s="18">
        <v>3286</v>
      </c>
      <c r="N27" s="18">
        <v>1470</v>
      </c>
      <c r="O27" s="18">
        <v>-2231</v>
      </c>
      <c r="P27" s="18">
        <v>-1029</v>
      </c>
      <c r="Q27" s="18">
        <v>2326</v>
      </c>
      <c r="R27" s="18">
        <v>1167</v>
      </c>
      <c r="S27" s="18">
        <v>422</v>
      </c>
      <c r="T27" s="18">
        <v>1674</v>
      </c>
      <c r="U27" s="18">
        <v>374</v>
      </c>
      <c r="V27" s="18">
        <v>-622</v>
      </c>
      <c r="W27" s="18">
        <v>13</v>
      </c>
      <c r="X27" s="18">
        <v>9532</v>
      </c>
      <c r="Y27" s="18">
        <v>1640</v>
      </c>
      <c r="Z27" s="18">
        <v>-8127</v>
      </c>
      <c r="AA27" s="18">
        <v>-159</v>
      </c>
      <c r="AB27" s="18">
        <v>-1750</v>
      </c>
      <c r="AC27" s="18">
        <v>567</v>
      </c>
      <c r="AD27" s="23">
        <v>8937</v>
      </c>
    </row>
    <row r="28" spans="1:30" ht="11.25">
      <c r="A28" s="12">
        <v>785710</v>
      </c>
      <c r="B28" s="17">
        <f>ROUND('Verteilung 70_30, %'!$A28*0.7,-2)</f>
        <v>550000</v>
      </c>
      <c r="C28" s="20">
        <f>'Verteilung 70_30, %'!$A28-'Verteilung 70_30, %'!$B28</f>
        <v>235710</v>
      </c>
      <c r="D28" s="17">
        <v>7205</v>
      </c>
      <c r="E28" s="18">
        <v>3522</v>
      </c>
      <c r="F28" s="18">
        <v>3467</v>
      </c>
      <c r="G28" s="18">
        <v>-84</v>
      </c>
      <c r="H28" s="18">
        <v>325</v>
      </c>
      <c r="I28" s="18">
        <v>-447</v>
      </c>
      <c r="J28" s="18">
        <v>-246</v>
      </c>
      <c r="K28" s="18">
        <v>-656</v>
      </c>
      <c r="L28" s="18">
        <v>-520</v>
      </c>
      <c r="M28" s="18">
        <v>1928</v>
      </c>
      <c r="N28" s="18">
        <v>1332</v>
      </c>
      <c r="O28" s="18">
        <v>-1364</v>
      </c>
      <c r="P28" s="18">
        <v>-1034</v>
      </c>
      <c r="Q28" s="18">
        <v>1186</v>
      </c>
      <c r="R28" s="18">
        <v>543</v>
      </c>
      <c r="S28" s="18">
        <v>219</v>
      </c>
      <c r="T28" s="18">
        <v>1141</v>
      </c>
      <c r="U28" s="18">
        <v>459</v>
      </c>
      <c r="V28" s="18">
        <v>-678</v>
      </c>
      <c r="W28" s="18">
        <v>-1</v>
      </c>
      <c r="X28" s="18">
        <v>10155</v>
      </c>
      <c r="Y28" s="18">
        <v>2633</v>
      </c>
      <c r="Z28" s="18">
        <v>-8344</v>
      </c>
      <c r="AA28" s="18">
        <v>-304</v>
      </c>
      <c r="AB28" s="18">
        <v>-1607</v>
      </c>
      <c r="AC28" s="18">
        <v>828</v>
      </c>
      <c r="AD28" s="23">
        <v>8857</v>
      </c>
    </row>
    <row r="29" spans="1:30" ht="11.25">
      <c r="A29" s="12">
        <v>857140</v>
      </c>
      <c r="B29" s="17">
        <f>ROUND('Verteilung 70_30, %'!$A29*0.7,-2)</f>
        <v>600000</v>
      </c>
      <c r="C29" s="20">
        <f>'Verteilung 70_30, %'!$A29-'Verteilung 70_30, %'!$B29</f>
        <v>257140</v>
      </c>
      <c r="D29" s="17">
        <v>7521</v>
      </c>
      <c r="E29" s="18">
        <v>3802</v>
      </c>
      <c r="F29" s="18">
        <v>3468</v>
      </c>
      <c r="G29" s="18">
        <v>-87</v>
      </c>
      <c r="H29" s="18">
        <v>53</v>
      </c>
      <c r="I29" s="18">
        <v>-450</v>
      </c>
      <c r="J29" s="18">
        <v>-226</v>
      </c>
      <c r="K29" s="18">
        <v>-92</v>
      </c>
      <c r="L29" s="18">
        <v>-523</v>
      </c>
      <c r="M29" s="18">
        <v>758</v>
      </c>
      <c r="N29" s="18">
        <v>1110</v>
      </c>
      <c r="O29" s="18">
        <v>-601</v>
      </c>
      <c r="P29" s="18">
        <v>-1136</v>
      </c>
      <c r="Q29" s="18">
        <v>283</v>
      </c>
      <c r="R29" s="18">
        <v>-85</v>
      </c>
      <c r="S29" s="18">
        <v>49</v>
      </c>
      <c r="T29" s="18">
        <v>573</v>
      </c>
      <c r="U29" s="18">
        <v>575</v>
      </c>
      <c r="V29" s="18">
        <v>-691</v>
      </c>
      <c r="W29" s="18">
        <v>-6</v>
      </c>
      <c r="X29" s="18">
        <v>10598</v>
      </c>
      <c r="Y29" s="18">
        <v>3471</v>
      </c>
      <c r="Z29" s="18">
        <v>-8598</v>
      </c>
      <c r="AA29" s="18">
        <v>-368</v>
      </c>
      <c r="AB29" s="18">
        <v>-1538</v>
      </c>
      <c r="AC29" s="18">
        <v>1015</v>
      </c>
      <c r="AD29" s="23">
        <v>8852</v>
      </c>
    </row>
    <row r="30" spans="1:30" ht="11.25">
      <c r="A30" s="12">
        <v>928570</v>
      </c>
      <c r="B30" s="17">
        <f>ROUND('Verteilung 70_30, %'!$A30*0.7,-2)</f>
        <v>650000</v>
      </c>
      <c r="C30" s="20">
        <f>'Verteilung 70_30, %'!$A30-'Verteilung 70_30, %'!$B30</f>
        <v>278570</v>
      </c>
      <c r="D30" s="17">
        <v>7732</v>
      </c>
      <c r="E30" s="18">
        <v>3994</v>
      </c>
      <c r="F30" s="18">
        <v>3473</v>
      </c>
      <c r="G30" s="18">
        <v>-83</v>
      </c>
      <c r="H30" s="18">
        <v>-144</v>
      </c>
      <c r="I30" s="18">
        <v>-447</v>
      </c>
      <c r="J30" s="18">
        <v>-219</v>
      </c>
      <c r="K30" s="18">
        <v>815</v>
      </c>
      <c r="L30" s="18">
        <v>-519</v>
      </c>
      <c r="M30" s="18">
        <v>133</v>
      </c>
      <c r="N30" s="18">
        <v>896</v>
      </c>
      <c r="O30" s="18">
        <v>-172</v>
      </c>
      <c r="P30" s="18">
        <v>-1372</v>
      </c>
      <c r="Q30" s="18">
        <v>-115</v>
      </c>
      <c r="R30" s="18">
        <v>-633</v>
      </c>
      <c r="S30" s="18">
        <v>-35</v>
      </c>
      <c r="T30" s="18">
        <v>101</v>
      </c>
      <c r="U30" s="18">
        <v>696</v>
      </c>
      <c r="V30" s="18">
        <v>-687</v>
      </c>
      <c r="W30" s="18">
        <v>1</v>
      </c>
      <c r="X30" s="18">
        <v>10810</v>
      </c>
      <c r="Y30" s="18">
        <v>4200</v>
      </c>
      <c r="Z30" s="18">
        <v>-8881</v>
      </c>
      <c r="AA30" s="18">
        <v>-361</v>
      </c>
      <c r="AB30" s="18">
        <v>-1615</v>
      </c>
      <c r="AC30" s="18">
        <v>1094</v>
      </c>
      <c r="AD30" s="23">
        <v>8929</v>
      </c>
    </row>
    <row r="31" spans="1:30" ht="11.25">
      <c r="A31" s="42">
        <v>1000000</v>
      </c>
      <c r="B31" s="57">
        <f>ROUND('Verteilung 70_30, %'!$A31*0.7,-2)</f>
        <v>700000</v>
      </c>
      <c r="C31" s="49">
        <f>'Verteilung 70_30, %'!$A31-'Verteilung 70_30, %'!$B31</f>
        <v>300000</v>
      </c>
      <c r="D31" s="17">
        <v>7868</v>
      </c>
      <c r="E31" s="18">
        <v>4089</v>
      </c>
      <c r="F31" s="18">
        <v>3472</v>
      </c>
      <c r="G31" s="18">
        <v>-80</v>
      </c>
      <c r="H31" s="18">
        <v>-254</v>
      </c>
      <c r="I31" s="18">
        <v>-444</v>
      </c>
      <c r="J31" s="18">
        <v>-215</v>
      </c>
      <c r="K31" s="18">
        <v>1901</v>
      </c>
      <c r="L31" s="18">
        <v>-517</v>
      </c>
      <c r="M31" s="18">
        <v>-74</v>
      </c>
      <c r="N31" s="18">
        <v>849</v>
      </c>
      <c r="O31" s="18">
        <v>-18</v>
      </c>
      <c r="P31" s="18">
        <v>-1783</v>
      </c>
      <c r="Q31" s="18">
        <v>-217</v>
      </c>
      <c r="R31" s="18">
        <v>-1003</v>
      </c>
      <c r="S31" s="18">
        <v>-60</v>
      </c>
      <c r="T31" s="18">
        <v>-118</v>
      </c>
      <c r="U31" s="18">
        <v>795</v>
      </c>
      <c r="V31" s="18">
        <v>-749</v>
      </c>
      <c r="W31" s="18">
        <v>5</v>
      </c>
      <c r="X31" s="18">
        <v>10947</v>
      </c>
      <c r="Y31" s="18">
        <v>4914</v>
      </c>
      <c r="Z31" s="18">
        <v>-9150</v>
      </c>
      <c r="AA31" s="18">
        <v>-326</v>
      </c>
      <c r="AB31" s="18">
        <v>-1998</v>
      </c>
      <c r="AC31" s="18">
        <v>1068</v>
      </c>
      <c r="AD31" s="23">
        <v>9044</v>
      </c>
    </row>
    <row r="32" spans="1:30" ht="11.25">
      <c r="A32" s="21" t="s">
        <v>35</v>
      </c>
      <c r="B32" s="29"/>
      <c r="C32" s="29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</row>
    <row r="33" spans="1:30" ht="11.25">
      <c r="A33" s="21"/>
      <c r="B33" s="28"/>
      <c r="C33" s="28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</row>
  </sheetData>
  <sheetProtection/>
  <mergeCells count="2">
    <mergeCell ref="D1:AD1"/>
    <mergeCell ref="A1:C1"/>
  </mergeCells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AD71"/>
  <sheetViews>
    <sheetView zoomScalePageLayoutView="0" workbookViewId="0" topLeftCell="A1">
      <selection activeCell="A1" sqref="A1:C1"/>
    </sheetView>
  </sheetViews>
  <sheetFormatPr defaultColWidth="11.25390625" defaultRowHeight="14.25"/>
  <cols>
    <col min="1" max="1" width="6.50390625" style="2" customWidth="1"/>
    <col min="2" max="3" width="6.125" style="2" customWidth="1"/>
    <col min="4" max="4" width="4.50390625" style="1" customWidth="1"/>
    <col min="5" max="5" width="5.75390625" style="1" customWidth="1"/>
    <col min="6" max="8" width="4.50390625" style="1" customWidth="1"/>
    <col min="9" max="9" width="4.875" style="1" customWidth="1"/>
    <col min="10" max="10" width="4.75390625" style="1" customWidth="1"/>
    <col min="11" max="29" width="4.50390625" style="1" customWidth="1"/>
    <col min="30" max="30" width="4.625" style="1" customWidth="1"/>
    <col min="31" max="16384" width="11.25390625" style="1" customWidth="1"/>
  </cols>
  <sheetData>
    <row r="1" spans="1:30" s="4" customFormat="1" ht="11.25">
      <c r="A1" s="61" t="s">
        <v>27</v>
      </c>
      <c r="B1" s="62"/>
      <c r="C1" s="63"/>
      <c r="D1" s="64" t="s">
        <v>43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60"/>
    </row>
    <row r="2" spans="1:30" s="4" customFormat="1" ht="11.25">
      <c r="A2" s="56" t="s">
        <v>28</v>
      </c>
      <c r="B2" s="54" t="s">
        <v>29</v>
      </c>
      <c r="C2" s="53" t="s">
        <v>30</v>
      </c>
      <c r="D2" s="48" t="s">
        <v>0</v>
      </c>
      <c r="E2" s="14" t="s">
        <v>26</v>
      </c>
      <c r="F2" s="14" t="s">
        <v>1</v>
      </c>
      <c r="G2" s="14" t="s">
        <v>2</v>
      </c>
      <c r="H2" s="14" t="s">
        <v>3</v>
      </c>
      <c r="I2" s="14" t="s">
        <v>4</v>
      </c>
      <c r="J2" s="14" t="s">
        <v>5</v>
      </c>
      <c r="K2" s="14" t="s">
        <v>6</v>
      </c>
      <c r="L2" s="14" t="s">
        <v>7</v>
      </c>
      <c r="M2" s="14" t="s">
        <v>8</v>
      </c>
      <c r="N2" s="14" t="s">
        <v>9</v>
      </c>
      <c r="O2" s="14" t="s">
        <v>10</v>
      </c>
      <c r="P2" s="14" t="s">
        <v>11</v>
      </c>
      <c r="Q2" s="14" t="s">
        <v>12</v>
      </c>
      <c r="R2" s="14" t="s">
        <v>13</v>
      </c>
      <c r="S2" s="14" t="s">
        <v>14</v>
      </c>
      <c r="T2" s="14" t="s">
        <v>15</v>
      </c>
      <c r="U2" s="14" t="s">
        <v>16</v>
      </c>
      <c r="V2" s="14" t="s">
        <v>17</v>
      </c>
      <c r="W2" s="14" t="s">
        <v>18</v>
      </c>
      <c r="X2" s="14" t="s">
        <v>19</v>
      </c>
      <c r="Y2" s="14" t="s">
        <v>20</v>
      </c>
      <c r="Z2" s="14" t="s">
        <v>21</v>
      </c>
      <c r="AA2" s="14" t="s">
        <v>22</v>
      </c>
      <c r="AB2" s="14" t="s">
        <v>23</v>
      </c>
      <c r="AC2" s="14" t="s">
        <v>24</v>
      </c>
      <c r="AD2" s="15" t="s">
        <v>38</v>
      </c>
    </row>
    <row r="3" spans="1:30" ht="11.25">
      <c r="A3" s="12">
        <v>0</v>
      </c>
      <c r="B3" s="17">
        <f>ROUND('Verteilung 90_10, %'!$A3*0.9,-2)</f>
        <v>0</v>
      </c>
      <c r="C3" s="20">
        <f>'Verteilung 90_10, %'!$A3-'Verteilung 90_10, %'!$B3</f>
        <v>0</v>
      </c>
      <c r="D3" s="11">
        <v>0</v>
      </c>
      <c r="E3" s="19" t="s">
        <v>25</v>
      </c>
      <c r="F3" s="7">
        <v>-50</v>
      </c>
      <c r="G3" s="7">
        <v>-50</v>
      </c>
      <c r="H3" s="19" t="s">
        <v>25</v>
      </c>
      <c r="I3" s="19" t="s">
        <v>25</v>
      </c>
      <c r="J3" s="7">
        <v>-50</v>
      </c>
      <c r="K3" s="19" t="s">
        <v>25</v>
      </c>
      <c r="L3" s="19" t="s">
        <v>25</v>
      </c>
      <c r="M3" s="19" t="s">
        <v>25</v>
      </c>
      <c r="N3" s="7">
        <v>-33.33</v>
      </c>
      <c r="O3" s="19" t="s">
        <v>25</v>
      </c>
      <c r="P3" s="19" t="s">
        <v>25</v>
      </c>
      <c r="Q3" s="7">
        <v>-50</v>
      </c>
      <c r="R3" s="19" t="s">
        <v>25</v>
      </c>
      <c r="S3" s="19" t="s">
        <v>25</v>
      </c>
      <c r="T3" s="19" t="s">
        <v>25</v>
      </c>
      <c r="U3" s="19" t="s">
        <v>25</v>
      </c>
      <c r="V3" s="19" t="s">
        <v>25</v>
      </c>
      <c r="W3" s="19" t="s">
        <v>25</v>
      </c>
      <c r="X3" s="7">
        <v>0</v>
      </c>
      <c r="Y3" s="19" t="s">
        <v>25</v>
      </c>
      <c r="Z3" s="7">
        <v>-50</v>
      </c>
      <c r="AA3" s="19" t="s">
        <v>25</v>
      </c>
      <c r="AB3" s="7">
        <v>-50</v>
      </c>
      <c r="AC3" s="19" t="s">
        <v>25</v>
      </c>
      <c r="AD3" s="34" t="s">
        <v>25</v>
      </c>
    </row>
    <row r="4" spans="1:30" ht="11.25">
      <c r="A4" s="12">
        <v>13890</v>
      </c>
      <c r="B4" s="17">
        <f>ROUND('Verteilung 90_10, %'!$A4*0.9,-2)</f>
        <v>12500</v>
      </c>
      <c r="C4" s="20">
        <f>'Verteilung 90_10, %'!$A4-'Verteilung 90_10, %'!$B4</f>
        <v>1390</v>
      </c>
      <c r="D4" s="11">
        <v>-70.47</v>
      </c>
      <c r="E4" s="19" t="s">
        <v>25</v>
      </c>
      <c r="F4" s="7">
        <v>-50</v>
      </c>
      <c r="G4" s="7">
        <v>-50</v>
      </c>
      <c r="H4" s="7">
        <v>-74.41</v>
      </c>
      <c r="I4" s="19" t="s">
        <v>25</v>
      </c>
      <c r="J4" s="7">
        <v>-48.77</v>
      </c>
      <c r="K4" s="19" t="s">
        <v>25</v>
      </c>
      <c r="L4" s="7">
        <v>-99.93</v>
      </c>
      <c r="M4" s="7">
        <v>-78.98</v>
      </c>
      <c r="N4" s="7">
        <v>-31.92</v>
      </c>
      <c r="O4" s="19" t="s">
        <v>25</v>
      </c>
      <c r="P4" s="19" t="s">
        <v>25</v>
      </c>
      <c r="Q4" s="7">
        <v>-52.59</v>
      </c>
      <c r="R4" s="7">
        <v>-98.41</v>
      </c>
      <c r="S4" s="7">
        <v>-54.55</v>
      </c>
      <c r="T4" s="19" t="s">
        <v>25</v>
      </c>
      <c r="U4" s="19" t="s">
        <v>25</v>
      </c>
      <c r="V4" s="19" t="s">
        <v>25</v>
      </c>
      <c r="W4" s="19" t="s">
        <v>25</v>
      </c>
      <c r="X4" s="7">
        <v>0</v>
      </c>
      <c r="Y4" s="19" t="s">
        <v>25</v>
      </c>
      <c r="Z4" s="7">
        <v>-50</v>
      </c>
      <c r="AA4" s="7">
        <v>-80.15</v>
      </c>
      <c r="AB4" s="7">
        <v>-50</v>
      </c>
      <c r="AC4" s="19" t="s">
        <v>25</v>
      </c>
      <c r="AD4" s="34" t="s">
        <v>25</v>
      </c>
    </row>
    <row r="5" spans="1:30" ht="11.25">
      <c r="A5" s="12">
        <v>19440</v>
      </c>
      <c r="B5" s="17">
        <f>ROUND('Verteilung 90_10, %'!$A5*0.9,-2)</f>
        <v>17500</v>
      </c>
      <c r="C5" s="20">
        <f>'Verteilung 90_10, %'!$A5-'Verteilung 90_10, %'!$B5</f>
        <v>1940</v>
      </c>
      <c r="D5" s="11">
        <v>-71.33</v>
      </c>
      <c r="E5" s="7">
        <v>-95.28</v>
      </c>
      <c r="F5" s="7">
        <v>-74.98</v>
      </c>
      <c r="G5" s="7">
        <v>-50</v>
      </c>
      <c r="H5" s="7">
        <v>-65.01</v>
      </c>
      <c r="I5" s="7">
        <v>-75.53</v>
      </c>
      <c r="J5" s="7">
        <v>-73.39</v>
      </c>
      <c r="K5" s="7">
        <v>-87.09</v>
      </c>
      <c r="L5" s="7">
        <v>-96.07</v>
      </c>
      <c r="M5" s="7">
        <v>-63.46</v>
      </c>
      <c r="N5" s="7">
        <v>-78.12</v>
      </c>
      <c r="O5" s="19" t="s">
        <v>25</v>
      </c>
      <c r="P5" s="19" t="s">
        <v>25</v>
      </c>
      <c r="Q5" s="7">
        <v>-76.58</v>
      </c>
      <c r="R5" s="7">
        <v>-92.27</v>
      </c>
      <c r="S5" s="7">
        <v>-51.48</v>
      </c>
      <c r="T5" s="7">
        <v>-97.65</v>
      </c>
      <c r="U5" s="19" t="s">
        <v>25</v>
      </c>
      <c r="V5" s="19" t="s">
        <v>25</v>
      </c>
      <c r="W5" s="19" t="s">
        <v>25</v>
      </c>
      <c r="X5" s="7">
        <v>-73.48</v>
      </c>
      <c r="Y5" s="19" t="s">
        <v>25</v>
      </c>
      <c r="Z5" s="7">
        <v>-50</v>
      </c>
      <c r="AA5" s="7">
        <v>-70.99</v>
      </c>
      <c r="AB5" s="7">
        <v>-50</v>
      </c>
      <c r="AC5" s="7">
        <v>-97.14</v>
      </c>
      <c r="AD5" s="34" t="s">
        <v>25</v>
      </c>
    </row>
    <row r="6" spans="1:30" ht="11.25">
      <c r="A6" s="12">
        <v>22220</v>
      </c>
      <c r="B6" s="17">
        <f>ROUND('Verteilung 90_10, %'!$A6*0.9,-2)</f>
        <v>20000</v>
      </c>
      <c r="C6" s="20">
        <f>'Verteilung 90_10, %'!$A6-'Verteilung 90_10, %'!$B6</f>
        <v>2220</v>
      </c>
      <c r="D6" s="11">
        <v>-61.66</v>
      </c>
      <c r="E6" s="7">
        <v>-90.87</v>
      </c>
      <c r="F6" s="7">
        <v>-82.88</v>
      </c>
      <c r="G6" s="7">
        <v>-73.76</v>
      </c>
      <c r="H6" s="7">
        <v>-60.27</v>
      </c>
      <c r="I6" s="7">
        <v>-53.88</v>
      </c>
      <c r="J6" s="7">
        <v>-78.4</v>
      </c>
      <c r="K6" s="7">
        <v>-83.65</v>
      </c>
      <c r="L6" s="7">
        <v>-92.2</v>
      </c>
      <c r="M6" s="7">
        <v>-65.22</v>
      </c>
      <c r="N6" s="7">
        <v>-79.44</v>
      </c>
      <c r="O6" s="19" t="s">
        <v>25</v>
      </c>
      <c r="P6" s="19" t="s">
        <v>25</v>
      </c>
      <c r="Q6" s="7">
        <v>-79.71</v>
      </c>
      <c r="R6" s="7">
        <v>-89.45</v>
      </c>
      <c r="S6" s="7">
        <v>-49.31</v>
      </c>
      <c r="T6" s="7">
        <v>-95.85</v>
      </c>
      <c r="U6" s="7">
        <v>-100</v>
      </c>
      <c r="V6" s="19" t="s">
        <v>25</v>
      </c>
      <c r="W6" s="7">
        <v>-99.92</v>
      </c>
      <c r="X6" s="7">
        <v>-89.15</v>
      </c>
      <c r="Y6" s="19" t="s">
        <v>25</v>
      </c>
      <c r="Z6" s="7">
        <v>-50</v>
      </c>
      <c r="AA6" s="7">
        <v>-60.92</v>
      </c>
      <c r="AB6" s="7">
        <v>-50</v>
      </c>
      <c r="AC6" s="7">
        <v>-95.17</v>
      </c>
      <c r="AD6" s="34" t="s">
        <v>25</v>
      </c>
    </row>
    <row r="7" spans="1:30" ht="11.25">
      <c r="A7" s="12">
        <v>27780</v>
      </c>
      <c r="B7" s="17">
        <f>ROUND('Verteilung 90_10, %'!$A7*0.9,-2)</f>
        <v>25000</v>
      </c>
      <c r="C7" s="20">
        <f>'Verteilung 90_10, %'!$A7-'Verteilung 90_10, %'!$B7</f>
        <v>2780</v>
      </c>
      <c r="D7" s="11">
        <v>-49.14</v>
      </c>
      <c r="E7" s="7">
        <v>-84.45</v>
      </c>
      <c r="F7" s="7">
        <v>-86.11</v>
      </c>
      <c r="G7" s="7">
        <v>-89.18</v>
      </c>
      <c r="H7" s="7">
        <v>-51.93</v>
      </c>
      <c r="I7" s="7">
        <v>-30.88</v>
      </c>
      <c r="J7" s="7">
        <v>-78.78</v>
      </c>
      <c r="K7" s="7">
        <v>-47.19</v>
      </c>
      <c r="L7" s="7">
        <v>-79.37</v>
      </c>
      <c r="M7" s="7">
        <v>-67.86</v>
      </c>
      <c r="N7" s="7">
        <v>-71.33</v>
      </c>
      <c r="O7" s="19" t="s">
        <v>25</v>
      </c>
      <c r="P7" s="7">
        <v>-53.85</v>
      </c>
      <c r="Q7" s="7">
        <v>-70.23</v>
      </c>
      <c r="R7" s="7">
        <v>-72.91</v>
      </c>
      <c r="S7" s="7">
        <v>-47.26</v>
      </c>
      <c r="T7" s="7">
        <v>-88.29</v>
      </c>
      <c r="U7" s="7">
        <v>-99.11</v>
      </c>
      <c r="V7" s="7">
        <v>-42.63</v>
      </c>
      <c r="W7" s="7">
        <v>-92.92</v>
      </c>
      <c r="X7" s="7">
        <v>-93.91</v>
      </c>
      <c r="Y7" s="19" t="s">
        <v>25</v>
      </c>
      <c r="Z7" s="7">
        <v>-87.8</v>
      </c>
      <c r="AA7" s="7">
        <v>-61.3</v>
      </c>
      <c r="AB7" s="7">
        <v>-50</v>
      </c>
      <c r="AC7" s="7">
        <v>-86.12</v>
      </c>
      <c r="AD7" s="8">
        <v>-100</v>
      </c>
    </row>
    <row r="8" spans="1:30" ht="11.25">
      <c r="A8" s="12">
        <v>33330</v>
      </c>
      <c r="B8" s="17">
        <f>ROUND('Verteilung 90_10, %'!$A8*0.9,-2)</f>
        <v>30000</v>
      </c>
      <c r="C8" s="20">
        <f>'Verteilung 90_10, %'!$A8-'Verteilung 90_10, %'!$B8</f>
        <v>3330</v>
      </c>
      <c r="D8" s="11">
        <v>-45.9</v>
      </c>
      <c r="E8" s="7">
        <v>-73.64</v>
      </c>
      <c r="F8" s="7">
        <v>-73.39</v>
      </c>
      <c r="G8" s="7">
        <v>-83.46</v>
      </c>
      <c r="H8" s="7">
        <v>-44.04</v>
      </c>
      <c r="I8" s="7">
        <v>-23.32</v>
      </c>
      <c r="J8" s="7">
        <v>-71.76</v>
      </c>
      <c r="K8" s="7">
        <v>-38.1</v>
      </c>
      <c r="L8" s="7">
        <v>-66.66</v>
      </c>
      <c r="M8" s="7">
        <v>-62.83</v>
      </c>
      <c r="N8" s="7">
        <v>-54.52</v>
      </c>
      <c r="O8" s="7">
        <v>-100</v>
      </c>
      <c r="P8" s="7">
        <v>-70.37</v>
      </c>
      <c r="Q8" s="7">
        <v>-58.42</v>
      </c>
      <c r="R8" s="7">
        <v>-55.72</v>
      </c>
      <c r="S8" s="7">
        <v>-44.72</v>
      </c>
      <c r="T8" s="7">
        <v>-79.59</v>
      </c>
      <c r="U8" s="7">
        <v>-93.38</v>
      </c>
      <c r="V8" s="7">
        <v>-55.24</v>
      </c>
      <c r="W8" s="7">
        <v>-89.54</v>
      </c>
      <c r="X8" s="7">
        <v>-67.55</v>
      </c>
      <c r="Y8" s="7">
        <v>-81.78</v>
      </c>
      <c r="Z8" s="7">
        <v>-59.68</v>
      </c>
      <c r="AA8" s="7">
        <v>-59.83</v>
      </c>
      <c r="AB8" s="7">
        <v>-95.48</v>
      </c>
      <c r="AC8" s="7">
        <v>-74.54</v>
      </c>
      <c r="AD8" s="8">
        <v>-100</v>
      </c>
    </row>
    <row r="9" spans="1:30" ht="11.25">
      <c r="A9" s="12">
        <v>38890</v>
      </c>
      <c r="B9" s="17">
        <f>ROUND('Verteilung 90_10, %'!$A9*0.9,-2)</f>
        <v>35000</v>
      </c>
      <c r="C9" s="20">
        <f>'Verteilung 90_10, %'!$A9-'Verteilung 90_10, %'!$B9</f>
        <v>3890</v>
      </c>
      <c r="D9" s="11">
        <v>-40.36</v>
      </c>
      <c r="E9" s="7">
        <v>-60.37</v>
      </c>
      <c r="F9" s="7">
        <v>-57.5</v>
      </c>
      <c r="G9" s="7">
        <v>-62.58</v>
      </c>
      <c r="H9" s="7">
        <v>-37.95</v>
      </c>
      <c r="I9" s="7">
        <v>-18.51</v>
      </c>
      <c r="J9" s="7">
        <v>-61.24</v>
      </c>
      <c r="K9" s="7">
        <v>-30.18</v>
      </c>
      <c r="L9" s="7">
        <v>-55.55</v>
      </c>
      <c r="M9" s="7">
        <v>-51.56</v>
      </c>
      <c r="N9" s="7">
        <v>-42.81</v>
      </c>
      <c r="O9" s="7">
        <v>-100</v>
      </c>
      <c r="P9" s="7">
        <v>-72.5</v>
      </c>
      <c r="Q9" s="7">
        <v>-48.28</v>
      </c>
      <c r="R9" s="7">
        <v>-43.31</v>
      </c>
      <c r="S9" s="7">
        <v>-40.12</v>
      </c>
      <c r="T9" s="7">
        <v>-66.38</v>
      </c>
      <c r="U9" s="7">
        <v>-87.03</v>
      </c>
      <c r="V9" s="7">
        <v>-52.34</v>
      </c>
      <c r="W9" s="7">
        <v>-78.98</v>
      </c>
      <c r="X9" s="7">
        <v>-55.16</v>
      </c>
      <c r="Y9" s="7">
        <v>-78</v>
      </c>
      <c r="Z9" s="7">
        <v>-43.68</v>
      </c>
      <c r="AA9" s="7">
        <v>-54.28</v>
      </c>
      <c r="AB9" s="7">
        <v>-98.02</v>
      </c>
      <c r="AC9" s="7">
        <v>-58.83</v>
      </c>
      <c r="AD9" s="8">
        <v>-100</v>
      </c>
    </row>
    <row r="10" spans="1:30" ht="11.25">
      <c r="A10" s="12">
        <v>44440</v>
      </c>
      <c r="B10" s="17">
        <f>ROUND('Verteilung 90_10, %'!$A10*0.9,-2)</f>
        <v>40000</v>
      </c>
      <c r="C10" s="20">
        <f>'Verteilung 90_10, %'!$A10-'Verteilung 90_10, %'!$B10</f>
        <v>4440</v>
      </c>
      <c r="D10" s="11">
        <v>-37.53</v>
      </c>
      <c r="E10" s="7">
        <v>-52.11</v>
      </c>
      <c r="F10" s="7">
        <v>-47.54</v>
      </c>
      <c r="G10" s="7">
        <v>-47.69</v>
      </c>
      <c r="H10" s="7">
        <v>-30.81</v>
      </c>
      <c r="I10" s="7">
        <v>-15.17</v>
      </c>
      <c r="J10" s="7">
        <v>-51.45</v>
      </c>
      <c r="K10" s="7">
        <v>-24.44</v>
      </c>
      <c r="L10" s="7">
        <v>-46.77</v>
      </c>
      <c r="M10" s="7">
        <v>-44.58</v>
      </c>
      <c r="N10" s="7">
        <v>-35.71</v>
      </c>
      <c r="O10" s="7">
        <v>-99.45</v>
      </c>
      <c r="P10" s="7">
        <v>-72.01</v>
      </c>
      <c r="Q10" s="7">
        <v>-38.98</v>
      </c>
      <c r="R10" s="7">
        <v>-33.13</v>
      </c>
      <c r="S10" s="7">
        <v>-36.78</v>
      </c>
      <c r="T10" s="7">
        <v>-54.73</v>
      </c>
      <c r="U10" s="7">
        <v>-74.38</v>
      </c>
      <c r="V10" s="7">
        <v>-51.98</v>
      </c>
      <c r="W10" s="7">
        <v>-68.38</v>
      </c>
      <c r="X10" s="7">
        <v>-57.41</v>
      </c>
      <c r="Y10" s="7">
        <v>-67.73</v>
      </c>
      <c r="Z10" s="7">
        <v>-33.68</v>
      </c>
      <c r="AA10" s="7">
        <v>-49.46</v>
      </c>
      <c r="AB10" s="7">
        <v>-98.04</v>
      </c>
      <c r="AC10" s="7">
        <v>-49.96</v>
      </c>
      <c r="AD10" s="8">
        <v>-99.15</v>
      </c>
    </row>
    <row r="11" spans="1:30" ht="11.25">
      <c r="A11" s="12">
        <v>50000</v>
      </c>
      <c r="B11" s="17">
        <f>ROUND('Verteilung 90_10, %'!$A11*0.9,-2)</f>
        <v>45000</v>
      </c>
      <c r="C11" s="20">
        <f>'Verteilung 90_10, %'!$A11-'Verteilung 90_10, %'!$B11</f>
        <v>5000</v>
      </c>
      <c r="D11" s="11">
        <v>-34.76</v>
      </c>
      <c r="E11" s="7">
        <v>-45.28</v>
      </c>
      <c r="F11" s="7">
        <v>-42.16</v>
      </c>
      <c r="G11" s="7">
        <v>-37.17</v>
      </c>
      <c r="H11" s="7">
        <v>-25.06</v>
      </c>
      <c r="I11" s="7">
        <v>-14.5</v>
      </c>
      <c r="J11" s="7">
        <v>-43.1</v>
      </c>
      <c r="K11" s="7">
        <v>-20.49</v>
      </c>
      <c r="L11" s="7">
        <v>-41.09</v>
      </c>
      <c r="M11" s="7">
        <v>-38.67</v>
      </c>
      <c r="N11" s="7">
        <v>-30.77</v>
      </c>
      <c r="O11" s="7">
        <v>-94.1</v>
      </c>
      <c r="P11" s="7">
        <v>-65.87</v>
      </c>
      <c r="Q11" s="7">
        <v>-33.18</v>
      </c>
      <c r="R11" s="7">
        <v>-29.17</v>
      </c>
      <c r="S11" s="7">
        <v>-33.89</v>
      </c>
      <c r="T11" s="7">
        <v>-51.78</v>
      </c>
      <c r="U11" s="7">
        <v>-61.48</v>
      </c>
      <c r="V11" s="7">
        <v>-49.95</v>
      </c>
      <c r="W11" s="7">
        <v>-59.02</v>
      </c>
      <c r="X11" s="7">
        <v>-63.34</v>
      </c>
      <c r="Y11" s="7">
        <v>-55.11</v>
      </c>
      <c r="Z11" s="7">
        <v>-28.5</v>
      </c>
      <c r="AA11" s="7">
        <v>-45.81</v>
      </c>
      <c r="AB11" s="7">
        <v>-91.9</v>
      </c>
      <c r="AC11" s="7">
        <v>-42.33</v>
      </c>
      <c r="AD11" s="8">
        <v>-76.19</v>
      </c>
    </row>
    <row r="12" spans="1:30" ht="11.25">
      <c r="A12" s="12">
        <v>55560</v>
      </c>
      <c r="B12" s="17">
        <f>ROUND('Verteilung 90_10, %'!$A12*0.9,-2)</f>
        <v>50000</v>
      </c>
      <c r="C12" s="20">
        <f>'Verteilung 90_10, %'!$A12-'Verteilung 90_10, %'!$B12</f>
        <v>5560</v>
      </c>
      <c r="D12" s="11">
        <v>-31.43</v>
      </c>
      <c r="E12" s="7">
        <v>-37.37</v>
      </c>
      <c r="F12" s="7">
        <v>-38.25</v>
      </c>
      <c r="G12" s="7">
        <v>-29.55</v>
      </c>
      <c r="H12" s="7">
        <v>-21.35</v>
      </c>
      <c r="I12" s="7">
        <v>-14.55</v>
      </c>
      <c r="J12" s="7">
        <v>-36.63</v>
      </c>
      <c r="K12" s="7">
        <v>-19.98</v>
      </c>
      <c r="L12" s="7">
        <v>-36.56</v>
      </c>
      <c r="M12" s="7">
        <v>-35.58</v>
      </c>
      <c r="N12" s="7">
        <v>-30.01</v>
      </c>
      <c r="O12" s="7">
        <v>-81.16</v>
      </c>
      <c r="P12" s="7">
        <v>-60.15</v>
      </c>
      <c r="Q12" s="7">
        <v>-29.35</v>
      </c>
      <c r="R12" s="7">
        <v>-27.13</v>
      </c>
      <c r="S12" s="7">
        <v>-31.93</v>
      </c>
      <c r="T12" s="7">
        <v>-45.01</v>
      </c>
      <c r="U12" s="7">
        <v>-51.72</v>
      </c>
      <c r="V12" s="7">
        <v>-46.2</v>
      </c>
      <c r="W12" s="7">
        <v>-51.01</v>
      </c>
      <c r="X12" s="7">
        <v>-61.85</v>
      </c>
      <c r="Y12" s="7">
        <v>-45.44</v>
      </c>
      <c r="Z12" s="7">
        <v>-31.09</v>
      </c>
      <c r="AA12" s="7">
        <v>-43.06</v>
      </c>
      <c r="AB12" s="7">
        <v>-86.45</v>
      </c>
      <c r="AC12" s="7">
        <v>-37.1</v>
      </c>
      <c r="AD12" s="8">
        <v>-59.32</v>
      </c>
    </row>
    <row r="13" spans="1:30" ht="11.25">
      <c r="A13" s="12">
        <v>66670</v>
      </c>
      <c r="B13" s="17">
        <f>ROUND('Verteilung 90_10, %'!$A13*0.9,-2)</f>
        <v>60000</v>
      </c>
      <c r="C13" s="20">
        <f>'Verteilung 90_10, %'!$A13-'Verteilung 90_10, %'!$B13</f>
        <v>6670</v>
      </c>
      <c r="D13" s="11">
        <v>-32.51</v>
      </c>
      <c r="E13" s="7">
        <v>-25.4</v>
      </c>
      <c r="F13" s="7">
        <v>-32.31</v>
      </c>
      <c r="G13" s="7">
        <v>-19.54</v>
      </c>
      <c r="H13" s="7">
        <v>-19.61</v>
      </c>
      <c r="I13" s="7">
        <v>-14.99</v>
      </c>
      <c r="J13" s="7">
        <v>-28.66</v>
      </c>
      <c r="K13" s="7">
        <v>-20.77</v>
      </c>
      <c r="L13" s="7">
        <v>-34.49</v>
      </c>
      <c r="M13" s="7">
        <v>-34.87</v>
      </c>
      <c r="N13" s="7">
        <v>-29.27</v>
      </c>
      <c r="O13" s="7">
        <v>-53.88</v>
      </c>
      <c r="P13" s="7">
        <v>-51.32</v>
      </c>
      <c r="Q13" s="7">
        <v>-24.44</v>
      </c>
      <c r="R13" s="7">
        <v>-28.15</v>
      </c>
      <c r="S13" s="7">
        <v>-29.31</v>
      </c>
      <c r="T13" s="7">
        <v>-37.38</v>
      </c>
      <c r="U13" s="7">
        <v>-42.87</v>
      </c>
      <c r="V13" s="7">
        <v>-40.84</v>
      </c>
      <c r="W13" s="7">
        <v>-39.5</v>
      </c>
      <c r="X13" s="7">
        <v>-56.67</v>
      </c>
      <c r="Y13" s="7">
        <v>-31.7</v>
      </c>
      <c r="Z13" s="7">
        <v>-36.92</v>
      </c>
      <c r="AA13" s="7">
        <v>-37.54</v>
      </c>
      <c r="AB13" s="7">
        <v>-69.88</v>
      </c>
      <c r="AC13" s="7">
        <v>-29.08</v>
      </c>
      <c r="AD13" s="8">
        <v>-59.45</v>
      </c>
    </row>
    <row r="14" spans="1:30" ht="11.25">
      <c r="A14" s="12">
        <v>77780</v>
      </c>
      <c r="B14" s="17">
        <f>ROUND('Verteilung 90_10, %'!$A14*0.9,-2)</f>
        <v>70000</v>
      </c>
      <c r="C14" s="20">
        <f>'Verteilung 90_10, %'!$A14-'Verteilung 90_10, %'!$B14</f>
        <v>7780</v>
      </c>
      <c r="D14" s="11">
        <v>-28.6</v>
      </c>
      <c r="E14" s="7">
        <v>-20.81</v>
      </c>
      <c r="F14" s="7">
        <v>-27.64</v>
      </c>
      <c r="G14" s="7">
        <v>-14.91</v>
      </c>
      <c r="H14" s="7">
        <v>-21.39</v>
      </c>
      <c r="I14" s="7">
        <v>-13.88</v>
      </c>
      <c r="J14" s="7">
        <v>-23.43</v>
      </c>
      <c r="K14" s="7">
        <v>-20.25</v>
      </c>
      <c r="L14" s="7">
        <v>-34.95</v>
      </c>
      <c r="M14" s="7">
        <v>-31.91</v>
      </c>
      <c r="N14" s="7">
        <v>-26.64</v>
      </c>
      <c r="O14" s="7">
        <v>-39.87</v>
      </c>
      <c r="P14" s="7">
        <v>-44.39</v>
      </c>
      <c r="Q14" s="7">
        <v>-22.17</v>
      </c>
      <c r="R14" s="7">
        <v>-25.93</v>
      </c>
      <c r="S14" s="7">
        <v>-26.25</v>
      </c>
      <c r="T14" s="7">
        <v>-33.24</v>
      </c>
      <c r="U14" s="7">
        <v>-37.71</v>
      </c>
      <c r="V14" s="7">
        <v>-35.9</v>
      </c>
      <c r="W14" s="7">
        <v>-33.03</v>
      </c>
      <c r="X14" s="7">
        <v>-48.46</v>
      </c>
      <c r="Y14" s="7">
        <v>-18.75</v>
      </c>
      <c r="Z14" s="7">
        <v>-36.18</v>
      </c>
      <c r="AA14" s="7">
        <v>-27.82</v>
      </c>
      <c r="AB14" s="7">
        <v>-57.62</v>
      </c>
      <c r="AC14" s="7">
        <v>-24.9</v>
      </c>
      <c r="AD14" s="8">
        <v>-54.82</v>
      </c>
    </row>
    <row r="15" spans="1:30" ht="11.25">
      <c r="A15" s="12">
        <v>88890</v>
      </c>
      <c r="B15" s="17">
        <f>ROUND('Verteilung 90_10, %'!$A15*0.9,-2)</f>
        <v>80000</v>
      </c>
      <c r="C15" s="20">
        <f>'Verteilung 90_10, %'!$A15-'Verteilung 90_10, %'!$B15</f>
        <v>8890</v>
      </c>
      <c r="D15" s="11">
        <v>-24.97</v>
      </c>
      <c r="E15" s="7">
        <v>-18.3</v>
      </c>
      <c r="F15" s="7">
        <v>-24.76</v>
      </c>
      <c r="G15" s="7">
        <v>-12.72</v>
      </c>
      <c r="H15" s="7">
        <v>-21.61</v>
      </c>
      <c r="I15" s="7">
        <v>-12.33</v>
      </c>
      <c r="J15" s="7">
        <v>-19.47</v>
      </c>
      <c r="K15" s="7">
        <v>-18.77</v>
      </c>
      <c r="L15" s="7">
        <v>-35.26</v>
      </c>
      <c r="M15" s="7">
        <v>-29.1</v>
      </c>
      <c r="N15" s="7">
        <v>-23.14</v>
      </c>
      <c r="O15" s="7">
        <v>-31.28</v>
      </c>
      <c r="P15" s="7">
        <v>-38.73</v>
      </c>
      <c r="Q15" s="7">
        <v>-21.04</v>
      </c>
      <c r="R15" s="7">
        <v>-21.88</v>
      </c>
      <c r="S15" s="7">
        <v>-23.34</v>
      </c>
      <c r="T15" s="7">
        <v>-29.45</v>
      </c>
      <c r="U15" s="7">
        <v>-33.24</v>
      </c>
      <c r="V15" s="7">
        <v>-31.46</v>
      </c>
      <c r="W15" s="7">
        <v>-28.16</v>
      </c>
      <c r="X15" s="7">
        <v>-42.43</v>
      </c>
      <c r="Y15" s="7">
        <v>-15.73</v>
      </c>
      <c r="Z15" s="7">
        <v>-35.43</v>
      </c>
      <c r="AA15" s="7">
        <v>-22.23</v>
      </c>
      <c r="AB15" s="7">
        <v>-49.24</v>
      </c>
      <c r="AC15" s="7">
        <v>-22.01</v>
      </c>
      <c r="AD15" s="8">
        <v>-42.71</v>
      </c>
    </row>
    <row r="16" spans="1:30" ht="11.25">
      <c r="A16" s="12">
        <v>100000</v>
      </c>
      <c r="B16" s="17">
        <f>ROUND('Verteilung 90_10, %'!$A16*0.9,-2)</f>
        <v>90000</v>
      </c>
      <c r="C16" s="20">
        <f>'Verteilung 90_10, %'!$A16-'Verteilung 90_10, %'!$B16</f>
        <v>10000</v>
      </c>
      <c r="D16" s="11">
        <v>-23.9</v>
      </c>
      <c r="E16" s="7">
        <v>-16.54</v>
      </c>
      <c r="F16" s="7">
        <v>-22.44</v>
      </c>
      <c r="G16" s="7">
        <v>-11.29</v>
      </c>
      <c r="H16" s="7">
        <v>-20.32</v>
      </c>
      <c r="I16" s="7">
        <v>-9.89</v>
      </c>
      <c r="J16" s="7">
        <v>-16.37</v>
      </c>
      <c r="K16" s="7">
        <v>-17.28</v>
      </c>
      <c r="L16" s="7">
        <v>-36.7</v>
      </c>
      <c r="M16" s="7">
        <v>-27.11</v>
      </c>
      <c r="N16" s="7">
        <v>-19.94</v>
      </c>
      <c r="O16" s="7">
        <v>-25.29</v>
      </c>
      <c r="P16" s="7">
        <v>-33.97</v>
      </c>
      <c r="Q16" s="7">
        <v>-20.53</v>
      </c>
      <c r="R16" s="7">
        <v>-18.31</v>
      </c>
      <c r="S16" s="7">
        <v>-20.67</v>
      </c>
      <c r="T16" s="7">
        <v>-25.37</v>
      </c>
      <c r="U16" s="7">
        <v>-28.61</v>
      </c>
      <c r="V16" s="7">
        <v>-28.18</v>
      </c>
      <c r="W16" s="7">
        <v>-23.71</v>
      </c>
      <c r="X16" s="7">
        <v>-37.17</v>
      </c>
      <c r="Y16" s="7">
        <v>-15.09</v>
      </c>
      <c r="Z16" s="7">
        <v>-35.09</v>
      </c>
      <c r="AA16" s="7">
        <v>-18.79</v>
      </c>
      <c r="AB16" s="7">
        <v>-41.84</v>
      </c>
      <c r="AC16" s="7">
        <v>-19.98</v>
      </c>
      <c r="AD16" s="8">
        <v>-38.16</v>
      </c>
    </row>
    <row r="17" spans="1:30" ht="11.25">
      <c r="A17" s="12">
        <v>111110</v>
      </c>
      <c r="B17" s="17">
        <f>ROUND('Verteilung 90_10, %'!$A17*0.9,-2)</f>
        <v>100000</v>
      </c>
      <c r="C17" s="20">
        <f>'Verteilung 90_10, %'!$A17-'Verteilung 90_10, %'!$B17</f>
        <v>11110</v>
      </c>
      <c r="D17" s="11">
        <v>-22.98</v>
      </c>
      <c r="E17" s="7">
        <v>-14.84</v>
      </c>
      <c r="F17" s="7">
        <v>-20.2</v>
      </c>
      <c r="G17" s="7">
        <v>-10.22</v>
      </c>
      <c r="H17" s="7">
        <v>-19.39</v>
      </c>
      <c r="I17" s="7">
        <v>-7.88</v>
      </c>
      <c r="J17" s="7">
        <v>-13.82</v>
      </c>
      <c r="K17" s="7">
        <v>-15.16</v>
      </c>
      <c r="L17" s="7">
        <v>-41.31</v>
      </c>
      <c r="M17" s="7">
        <v>-24.6</v>
      </c>
      <c r="N17" s="7">
        <v>-17.42</v>
      </c>
      <c r="O17" s="7">
        <v>-20.98</v>
      </c>
      <c r="P17" s="7">
        <v>-30.13</v>
      </c>
      <c r="Q17" s="7">
        <v>-20.11</v>
      </c>
      <c r="R17" s="7">
        <v>-15.57</v>
      </c>
      <c r="S17" s="7">
        <v>-18.12</v>
      </c>
      <c r="T17" s="7">
        <v>-22.63</v>
      </c>
      <c r="U17" s="7">
        <v>-24.32</v>
      </c>
      <c r="V17" s="7">
        <v>-25.14</v>
      </c>
      <c r="W17" s="7">
        <v>-20.12</v>
      </c>
      <c r="X17" s="7">
        <v>-32.58</v>
      </c>
      <c r="Y17" s="7">
        <v>-14.72</v>
      </c>
      <c r="Z17" s="7">
        <v>-34.64</v>
      </c>
      <c r="AA17" s="7">
        <v>-16.8</v>
      </c>
      <c r="AB17" s="7">
        <v>-35.48</v>
      </c>
      <c r="AC17" s="7">
        <v>-18.05</v>
      </c>
      <c r="AD17" s="8">
        <v>-39.45</v>
      </c>
    </row>
    <row r="18" spans="1:30" ht="11.25">
      <c r="A18" s="12">
        <v>138890</v>
      </c>
      <c r="B18" s="17">
        <f>ROUND('Verteilung 90_10, %'!$A18*0.9,-2)</f>
        <v>125000</v>
      </c>
      <c r="C18" s="20">
        <f>'Verteilung 90_10, %'!$A18-'Verteilung 90_10, %'!$B18</f>
        <v>13890</v>
      </c>
      <c r="D18" s="11">
        <v>-19.59</v>
      </c>
      <c r="E18" s="7">
        <v>-12.64</v>
      </c>
      <c r="F18" s="7">
        <v>-15.18</v>
      </c>
      <c r="G18" s="7">
        <v>-7.44</v>
      </c>
      <c r="H18" s="7">
        <v>-15.52</v>
      </c>
      <c r="I18" s="7">
        <v>-4.85</v>
      </c>
      <c r="J18" s="7">
        <v>-8.76</v>
      </c>
      <c r="K18" s="7">
        <v>-9.92</v>
      </c>
      <c r="L18" s="7">
        <v>-45.31</v>
      </c>
      <c r="M18" s="7">
        <v>-19.44</v>
      </c>
      <c r="N18" s="7">
        <v>-13.52</v>
      </c>
      <c r="O18" s="7">
        <v>-13.78</v>
      </c>
      <c r="P18" s="7">
        <v>-23.49</v>
      </c>
      <c r="Q18" s="7">
        <v>-18.23</v>
      </c>
      <c r="R18" s="7">
        <v>-10.56</v>
      </c>
      <c r="S18" s="7">
        <v>-12.88</v>
      </c>
      <c r="T18" s="7">
        <v>-17.64</v>
      </c>
      <c r="U18" s="7">
        <v>-17.08</v>
      </c>
      <c r="V18" s="7">
        <v>-19.08</v>
      </c>
      <c r="W18" s="7">
        <v>-14.51</v>
      </c>
      <c r="X18" s="7">
        <v>-22.51</v>
      </c>
      <c r="Y18" s="7">
        <v>-14.79</v>
      </c>
      <c r="Z18" s="7">
        <v>-33.47</v>
      </c>
      <c r="AA18" s="7">
        <v>-12.95</v>
      </c>
      <c r="AB18" s="7">
        <v>-24.16</v>
      </c>
      <c r="AC18" s="7">
        <v>-15.29</v>
      </c>
      <c r="AD18" s="8">
        <v>-35.48</v>
      </c>
    </row>
    <row r="19" spans="1:30" ht="11.25">
      <c r="A19" s="12">
        <v>166670</v>
      </c>
      <c r="B19" s="17">
        <f>ROUND('Verteilung 90_10, %'!$A19*0.9,-2)</f>
        <v>150000</v>
      </c>
      <c r="C19" s="20">
        <f>'Verteilung 90_10, %'!$A19-'Verteilung 90_10, %'!$B19</f>
        <v>16670</v>
      </c>
      <c r="D19" s="11">
        <v>-16.21</v>
      </c>
      <c r="E19" s="7">
        <v>-10.99</v>
      </c>
      <c r="F19" s="7">
        <v>-10.44</v>
      </c>
      <c r="G19" s="7">
        <v>-3.54</v>
      </c>
      <c r="H19" s="7">
        <v>-11.62</v>
      </c>
      <c r="I19" s="7">
        <v>-4.02</v>
      </c>
      <c r="J19" s="7">
        <v>-6.32</v>
      </c>
      <c r="K19" s="7">
        <v>-7.7</v>
      </c>
      <c r="L19" s="7">
        <v>-44</v>
      </c>
      <c r="M19" s="7">
        <v>-16.58</v>
      </c>
      <c r="N19" s="7">
        <v>-11.74</v>
      </c>
      <c r="O19" s="7">
        <v>-8.44</v>
      </c>
      <c r="P19" s="7">
        <v>-18.73</v>
      </c>
      <c r="Q19" s="7">
        <v>-14.69</v>
      </c>
      <c r="R19" s="7">
        <v>-7.46</v>
      </c>
      <c r="S19" s="7">
        <v>-10.08</v>
      </c>
      <c r="T19" s="7">
        <v>-13.04</v>
      </c>
      <c r="U19" s="7">
        <v>-13.16</v>
      </c>
      <c r="V19" s="7">
        <v>-14.35</v>
      </c>
      <c r="W19" s="7">
        <v>-10.52</v>
      </c>
      <c r="X19" s="7">
        <v>-15.7</v>
      </c>
      <c r="Y19" s="7">
        <v>-12.55</v>
      </c>
      <c r="Z19" s="7">
        <v>-28.19</v>
      </c>
      <c r="AA19" s="7">
        <v>-10.38</v>
      </c>
      <c r="AB19" s="7">
        <v>-17.37</v>
      </c>
      <c r="AC19" s="7">
        <v>-13.81</v>
      </c>
      <c r="AD19" s="8">
        <v>-27.06</v>
      </c>
    </row>
    <row r="20" spans="1:30" ht="11.25">
      <c r="A20" s="12">
        <v>194440</v>
      </c>
      <c r="B20" s="17">
        <f>ROUND('Verteilung 90_10, %'!$A20*0.9,-2)</f>
        <v>175000</v>
      </c>
      <c r="C20" s="20">
        <f>'Verteilung 90_10, %'!$A20-'Verteilung 90_10, %'!$B20</f>
        <v>19440</v>
      </c>
      <c r="D20" s="11">
        <v>-14.78</v>
      </c>
      <c r="E20" s="7">
        <v>-9.12</v>
      </c>
      <c r="F20" s="7">
        <v>-6.07</v>
      </c>
      <c r="G20" s="7">
        <v>-1.72</v>
      </c>
      <c r="H20" s="7">
        <v>-8.86</v>
      </c>
      <c r="I20" s="7">
        <v>-3.4</v>
      </c>
      <c r="J20" s="7">
        <v>-5.04</v>
      </c>
      <c r="K20" s="7">
        <v>-6.26</v>
      </c>
      <c r="L20" s="7">
        <v>-36.26</v>
      </c>
      <c r="M20" s="7">
        <v>-14.77</v>
      </c>
      <c r="N20" s="7">
        <v>-10.39</v>
      </c>
      <c r="O20" s="7">
        <v>-5.13</v>
      </c>
      <c r="P20" s="7">
        <v>-15.08</v>
      </c>
      <c r="Q20" s="7">
        <v>-11.62</v>
      </c>
      <c r="R20" s="7">
        <v>-5.92</v>
      </c>
      <c r="S20" s="7">
        <v>-7.59</v>
      </c>
      <c r="T20" s="7">
        <v>-9.93</v>
      </c>
      <c r="U20" s="7">
        <v>-10.01</v>
      </c>
      <c r="V20" s="7">
        <v>-10.82</v>
      </c>
      <c r="W20" s="7">
        <v>-8.23</v>
      </c>
      <c r="X20" s="7">
        <v>-12.12</v>
      </c>
      <c r="Y20" s="7">
        <v>-10.44</v>
      </c>
      <c r="Z20" s="7">
        <v>-22.05</v>
      </c>
      <c r="AA20" s="7">
        <v>-8.46</v>
      </c>
      <c r="AB20" s="7">
        <v>-13.17</v>
      </c>
      <c r="AC20" s="7">
        <v>-13.07</v>
      </c>
      <c r="AD20" s="8">
        <v>-14.73</v>
      </c>
    </row>
    <row r="21" spans="1:30" ht="11.25">
      <c r="A21" s="12">
        <v>222220</v>
      </c>
      <c r="B21" s="17">
        <f>ROUND('Verteilung 90_10, %'!$A21*0.9,-2)</f>
        <v>200000</v>
      </c>
      <c r="C21" s="20">
        <f>'Verteilung 90_10, %'!$A21-'Verteilung 90_10, %'!$B21</f>
        <v>22220</v>
      </c>
      <c r="D21" s="11">
        <v>-12.95</v>
      </c>
      <c r="E21" s="7">
        <v>-7.39</v>
      </c>
      <c r="F21" s="7">
        <v>-3.13</v>
      </c>
      <c r="G21" s="7">
        <v>-1.24</v>
      </c>
      <c r="H21" s="7">
        <v>-7.01</v>
      </c>
      <c r="I21" s="7">
        <v>-2.91</v>
      </c>
      <c r="J21" s="7">
        <v>-2.91</v>
      </c>
      <c r="K21" s="7">
        <v>-6.04</v>
      </c>
      <c r="L21" s="7">
        <v>-24.94</v>
      </c>
      <c r="M21" s="7">
        <v>-14.4</v>
      </c>
      <c r="N21" s="7">
        <v>-9.01</v>
      </c>
      <c r="O21" s="7">
        <v>-2.77</v>
      </c>
      <c r="P21" s="7">
        <v>-12.42</v>
      </c>
      <c r="Q21" s="7">
        <v>-10.1</v>
      </c>
      <c r="R21" s="7">
        <v>-4.62</v>
      </c>
      <c r="S21" s="7">
        <v>-5.03</v>
      </c>
      <c r="T21" s="7">
        <v>-7.8</v>
      </c>
      <c r="U21" s="7">
        <v>-7.95</v>
      </c>
      <c r="V21" s="7">
        <v>-8.62</v>
      </c>
      <c r="W21" s="7">
        <v>-7.21</v>
      </c>
      <c r="X21" s="7">
        <v>-8.9</v>
      </c>
      <c r="Y21" s="7">
        <v>-9.06</v>
      </c>
      <c r="Z21" s="7">
        <v>-17.81</v>
      </c>
      <c r="AA21" s="7">
        <v>-7.72</v>
      </c>
      <c r="AB21" s="7">
        <v>-10.24</v>
      </c>
      <c r="AC21" s="7">
        <v>-11.88</v>
      </c>
      <c r="AD21" s="8">
        <v>-3.89</v>
      </c>
    </row>
    <row r="22" spans="1:30" ht="11.25">
      <c r="A22" s="12">
        <v>277780</v>
      </c>
      <c r="B22" s="17">
        <f>ROUND('Verteilung 90_10, %'!$A22*0.9,-2)</f>
        <v>250000</v>
      </c>
      <c r="C22" s="20">
        <f>'Verteilung 90_10, %'!$A22-'Verteilung 90_10, %'!$B22</f>
        <v>27780</v>
      </c>
      <c r="D22" s="11">
        <v>-11.16</v>
      </c>
      <c r="E22" s="7">
        <v>-5.8</v>
      </c>
      <c r="F22" s="7">
        <v>-1.13</v>
      </c>
      <c r="G22" s="7">
        <v>-1.06</v>
      </c>
      <c r="H22" s="7">
        <v>-4.76</v>
      </c>
      <c r="I22" s="7">
        <v>-2.24</v>
      </c>
      <c r="J22" s="7">
        <v>1.41</v>
      </c>
      <c r="K22" s="7">
        <v>-5.25</v>
      </c>
      <c r="L22" s="7">
        <v>-7.49</v>
      </c>
      <c r="M22" s="7">
        <v>-12.11</v>
      </c>
      <c r="N22" s="7">
        <v>-6.21</v>
      </c>
      <c r="O22" s="7">
        <v>-0.2</v>
      </c>
      <c r="P22" s="7">
        <v>-8.96</v>
      </c>
      <c r="Q22" s="7">
        <v>-7.9</v>
      </c>
      <c r="R22" s="7">
        <v>-2.71</v>
      </c>
      <c r="S22" s="7">
        <v>-1.38</v>
      </c>
      <c r="T22" s="7">
        <v>-4.94</v>
      </c>
      <c r="U22" s="7">
        <v>-5.45</v>
      </c>
      <c r="V22" s="7">
        <v>-6.72</v>
      </c>
      <c r="W22" s="7">
        <v>-5.99</v>
      </c>
      <c r="X22" s="7">
        <v>-3.32</v>
      </c>
      <c r="Y22" s="7">
        <v>-6.95</v>
      </c>
      <c r="Z22" s="7">
        <v>-12.82</v>
      </c>
      <c r="AA22" s="7">
        <v>-2.85</v>
      </c>
      <c r="AB22" s="7">
        <v>-7.71</v>
      </c>
      <c r="AC22" s="7">
        <v>-8.79</v>
      </c>
      <c r="AD22" s="8">
        <v>-1.01</v>
      </c>
    </row>
    <row r="23" spans="1:30" ht="11.25">
      <c r="A23" s="12">
        <v>333330</v>
      </c>
      <c r="B23" s="17">
        <f>ROUND('Verteilung 90_10, %'!$A23*0.9,-2)</f>
        <v>300000</v>
      </c>
      <c r="C23" s="20">
        <f>'Verteilung 90_10, %'!$A23-'Verteilung 90_10, %'!$B23</f>
        <v>33330</v>
      </c>
      <c r="D23" s="11">
        <v>-9.39</v>
      </c>
      <c r="E23" s="7">
        <v>-4.8</v>
      </c>
      <c r="F23" s="7">
        <v>-0.45</v>
      </c>
      <c r="G23" s="7">
        <v>-0.84</v>
      </c>
      <c r="H23" s="7">
        <v>-2.7</v>
      </c>
      <c r="I23" s="7">
        <v>-1.63</v>
      </c>
      <c r="J23" s="7">
        <v>3.66</v>
      </c>
      <c r="K23" s="7">
        <v>-4.35</v>
      </c>
      <c r="L23" s="7">
        <v>0.58</v>
      </c>
      <c r="M23" s="7">
        <v>-6.07</v>
      </c>
      <c r="N23" s="7">
        <v>-4.21</v>
      </c>
      <c r="O23" s="7">
        <v>-1.77</v>
      </c>
      <c r="P23" s="7">
        <v>-6.72</v>
      </c>
      <c r="Q23" s="7">
        <v>-3.08</v>
      </c>
      <c r="R23" s="7">
        <v>-1.1</v>
      </c>
      <c r="S23" s="7">
        <v>1.25</v>
      </c>
      <c r="T23" s="7">
        <v>-2.63</v>
      </c>
      <c r="U23" s="7">
        <v>-3.94</v>
      </c>
      <c r="V23" s="7">
        <v>-5.44</v>
      </c>
      <c r="W23" s="7">
        <v>-5.27</v>
      </c>
      <c r="X23" s="7">
        <v>-0.31</v>
      </c>
      <c r="Y23" s="7">
        <v>-6.44</v>
      </c>
      <c r="Z23" s="7">
        <v>-9.24</v>
      </c>
      <c r="AA23" s="7">
        <v>1.68</v>
      </c>
      <c r="AB23" s="7">
        <v>-6.86</v>
      </c>
      <c r="AC23" s="7">
        <v>-6.21</v>
      </c>
      <c r="AD23" s="8">
        <v>0.71</v>
      </c>
    </row>
    <row r="24" spans="1:30" ht="11.25">
      <c r="A24" s="12">
        <v>388890</v>
      </c>
      <c r="B24" s="17">
        <f>ROUND('Verteilung 90_10, %'!$A24*0.9,-2)</f>
        <v>350000</v>
      </c>
      <c r="C24" s="20">
        <f>'Verteilung 90_10, %'!$A24-'Verteilung 90_10, %'!$B24</f>
        <v>38890</v>
      </c>
      <c r="D24" s="11">
        <v>-7.37</v>
      </c>
      <c r="E24" s="7">
        <v>-4.05</v>
      </c>
      <c r="F24" s="7">
        <v>-0.06</v>
      </c>
      <c r="G24" s="7">
        <v>-0.73</v>
      </c>
      <c r="H24" s="7">
        <v>-0.89</v>
      </c>
      <c r="I24" s="7">
        <v>-1.15</v>
      </c>
      <c r="J24" s="7">
        <v>4.12</v>
      </c>
      <c r="K24" s="7">
        <v>-3.84</v>
      </c>
      <c r="L24" s="7">
        <v>2.66</v>
      </c>
      <c r="M24" s="7">
        <v>-0.88</v>
      </c>
      <c r="N24" s="7">
        <v>-2.51</v>
      </c>
      <c r="O24" s="7">
        <v>-3.03</v>
      </c>
      <c r="P24" s="7">
        <v>-5.37</v>
      </c>
      <c r="Q24" s="7">
        <v>1.37</v>
      </c>
      <c r="R24" s="7">
        <v>1.05</v>
      </c>
      <c r="S24" s="7">
        <v>2.42</v>
      </c>
      <c r="T24" s="7">
        <v>-0.27</v>
      </c>
      <c r="U24" s="7">
        <v>-2.82</v>
      </c>
      <c r="V24" s="7">
        <v>-4.68</v>
      </c>
      <c r="W24" s="7">
        <v>-4.32</v>
      </c>
      <c r="X24" s="7">
        <v>1.7</v>
      </c>
      <c r="Y24" s="7">
        <v>-7.13</v>
      </c>
      <c r="Z24" s="7">
        <v>-6.87</v>
      </c>
      <c r="AA24" s="7">
        <v>4.65</v>
      </c>
      <c r="AB24" s="7">
        <v>-6.5</v>
      </c>
      <c r="AC24" s="7">
        <v>-4.74</v>
      </c>
      <c r="AD24" s="8">
        <v>2.31</v>
      </c>
    </row>
    <row r="25" spans="1:30" ht="11.25">
      <c r="A25" s="12">
        <v>444440</v>
      </c>
      <c r="B25" s="17">
        <f>ROUND('Verteilung 90_10, %'!$A25*0.9,-2)</f>
        <v>400000</v>
      </c>
      <c r="C25" s="20">
        <f>'Verteilung 90_10, %'!$A25-'Verteilung 90_10, %'!$B25</f>
        <v>44440</v>
      </c>
      <c r="D25" s="11">
        <v>-5.68</v>
      </c>
      <c r="E25" s="7">
        <v>-3.3</v>
      </c>
      <c r="F25" s="7">
        <v>0.2</v>
      </c>
      <c r="G25" s="7">
        <v>-0.52</v>
      </c>
      <c r="H25" s="7">
        <v>0.61</v>
      </c>
      <c r="I25" s="7">
        <v>-0.92</v>
      </c>
      <c r="J25" s="7">
        <v>3.92</v>
      </c>
      <c r="K25" s="7">
        <v>-3.84</v>
      </c>
      <c r="L25" s="7">
        <v>3.44</v>
      </c>
      <c r="M25" s="7">
        <v>2.1</v>
      </c>
      <c r="N25" s="7">
        <v>-0.97</v>
      </c>
      <c r="O25" s="7">
        <v>-3.89</v>
      </c>
      <c r="P25" s="7">
        <v>-4.52</v>
      </c>
      <c r="Q25" s="7">
        <v>3.62</v>
      </c>
      <c r="R25" s="7">
        <v>2.31</v>
      </c>
      <c r="S25" s="7">
        <v>2.89</v>
      </c>
      <c r="T25" s="7">
        <v>1.6</v>
      </c>
      <c r="U25" s="7">
        <v>-2.1</v>
      </c>
      <c r="V25" s="7">
        <v>-4.18</v>
      </c>
      <c r="W25" s="7">
        <v>-3.45</v>
      </c>
      <c r="X25" s="7">
        <v>2.55</v>
      </c>
      <c r="Y25" s="7">
        <v>-6.9</v>
      </c>
      <c r="Z25" s="7">
        <v>-5.76</v>
      </c>
      <c r="AA25" s="7">
        <v>4.9</v>
      </c>
      <c r="AB25" s="7">
        <v>-6.24</v>
      </c>
      <c r="AC25" s="7">
        <v>-3.79</v>
      </c>
      <c r="AD25" s="8">
        <v>3.39</v>
      </c>
    </row>
    <row r="26" spans="1:30" ht="11.25">
      <c r="A26" s="12">
        <v>500000</v>
      </c>
      <c r="B26" s="17">
        <f>ROUND('Verteilung 90_10, %'!$A26*0.9,-2)</f>
        <v>450000</v>
      </c>
      <c r="C26" s="20">
        <f>'Verteilung 90_10, %'!$A26-'Verteilung 90_10, %'!$B26</f>
        <v>50000</v>
      </c>
      <c r="D26" s="11">
        <v>-3.86</v>
      </c>
      <c r="E26" s="7">
        <v>-2.4</v>
      </c>
      <c r="F26" s="7">
        <v>0.41</v>
      </c>
      <c r="G26" s="7">
        <v>-0.33</v>
      </c>
      <c r="H26" s="7">
        <v>1.65</v>
      </c>
      <c r="I26" s="7">
        <v>-0.77</v>
      </c>
      <c r="J26" s="7">
        <v>3.35</v>
      </c>
      <c r="K26" s="7">
        <v>-4.1</v>
      </c>
      <c r="L26" s="7">
        <v>3.51</v>
      </c>
      <c r="M26" s="7">
        <v>4.13</v>
      </c>
      <c r="N26" s="7">
        <v>0.36</v>
      </c>
      <c r="O26" s="7">
        <v>-4.44</v>
      </c>
      <c r="P26" s="7">
        <v>-3.95</v>
      </c>
      <c r="Q26" s="7">
        <v>4.71</v>
      </c>
      <c r="R26" s="7">
        <v>2.81</v>
      </c>
      <c r="S26" s="7">
        <v>2.98</v>
      </c>
      <c r="T26" s="7">
        <v>2.74</v>
      </c>
      <c r="U26" s="7">
        <v>-1.69</v>
      </c>
      <c r="V26" s="7">
        <v>-3.74</v>
      </c>
      <c r="W26" s="7">
        <v>-2.74</v>
      </c>
      <c r="X26" s="7">
        <v>2.71</v>
      </c>
      <c r="Y26" s="7">
        <v>-4.9</v>
      </c>
      <c r="Z26" s="7">
        <v>-4.82</v>
      </c>
      <c r="AA26" s="7">
        <v>4.17</v>
      </c>
      <c r="AB26" s="7">
        <v>-5.92</v>
      </c>
      <c r="AC26" s="7">
        <v>-3.03</v>
      </c>
      <c r="AD26" s="8">
        <v>4.13</v>
      </c>
    </row>
    <row r="27" spans="1:30" ht="11.25">
      <c r="A27" s="12">
        <v>555560</v>
      </c>
      <c r="B27" s="17">
        <f>ROUND('Verteilung 90_10, %'!$A27*0.9,-2)</f>
        <v>500000</v>
      </c>
      <c r="C27" s="20">
        <f>'Verteilung 90_10, %'!$A27-'Verteilung 90_10, %'!$B27</f>
        <v>55560</v>
      </c>
      <c r="D27" s="11">
        <v>-2.75</v>
      </c>
      <c r="E27" s="7">
        <v>-1.74</v>
      </c>
      <c r="F27" s="7">
        <v>0.56</v>
      </c>
      <c r="G27" s="7">
        <v>-0.21</v>
      </c>
      <c r="H27" s="7">
        <v>2.15</v>
      </c>
      <c r="I27" s="7">
        <v>-0.69</v>
      </c>
      <c r="J27" s="7">
        <v>2.94</v>
      </c>
      <c r="K27" s="7">
        <v>-4.26</v>
      </c>
      <c r="L27" s="7">
        <v>3.59</v>
      </c>
      <c r="M27" s="7">
        <v>5.03</v>
      </c>
      <c r="N27" s="7">
        <v>1.33</v>
      </c>
      <c r="O27" s="7">
        <v>-4.56</v>
      </c>
      <c r="P27" s="7">
        <v>-3.55</v>
      </c>
      <c r="Q27" s="7">
        <v>5.21</v>
      </c>
      <c r="R27" s="7">
        <v>3.09</v>
      </c>
      <c r="S27" s="7">
        <v>2.92</v>
      </c>
      <c r="T27" s="7">
        <v>3.32</v>
      </c>
      <c r="U27" s="7">
        <v>-1.47</v>
      </c>
      <c r="V27" s="7">
        <v>-3.48</v>
      </c>
      <c r="W27" s="7">
        <v>-2.24</v>
      </c>
      <c r="X27" s="7">
        <v>2.63</v>
      </c>
      <c r="Y27" s="7">
        <v>-3.19</v>
      </c>
      <c r="Z27" s="7">
        <v>-3.94</v>
      </c>
      <c r="AA27" s="7">
        <v>3.7</v>
      </c>
      <c r="AB27" s="7">
        <v>-5.63</v>
      </c>
      <c r="AC27" s="7">
        <v>-2.4</v>
      </c>
      <c r="AD27" s="8">
        <v>4.56</v>
      </c>
    </row>
    <row r="28" spans="1:30" ht="11.25">
      <c r="A28" s="12">
        <v>611110</v>
      </c>
      <c r="B28" s="17">
        <f>ROUND('Verteilung 90_10, %'!$A28*0.9,-2)</f>
        <v>550000</v>
      </c>
      <c r="C28" s="20">
        <f>'Verteilung 90_10, %'!$A28-'Verteilung 90_10, %'!$B28</f>
        <v>61110</v>
      </c>
      <c r="D28" s="11">
        <v>-1.97</v>
      </c>
      <c r="E28" s="7">
        <v>-1.23</v>
      </c>
      <c r="F28" s="7">
        <v>0.68</v>
      </c>
      <c r="G28" s="7">
        <v>-0.13</v>
      </c>
      <c r="H28" s="7">
        <v>2.3</v>
      </c>
      <c r="I28" s="7">
        <v>-0.63</v>
      </c>
      <c r="J28" s="7">
        <v>2.58</v>
      </c>
      <c r="K28" s="7">
        <v>-3.9</v>
      </c>
      <c r="L28" s="7">
        <v>3.61</v>
      </c>
      <c r="M28" s="7">
        <v>5.19</v>
      </c>
      <c r="N28" s="7">
        <v>1.85</v>
      </c>
      <c r="O28" s="7">
        <v>-4.36</v>
      </c>
      <c r="P28" s="7">
        <v>-3.23</v>
      </c>
      <c r="Q28" s="7">
        <v>5.23</v>
      </c>
      <c r="R28" s="7">
        <v>3.11</v>
      </c>
      <c r="S28" s="7">
        <v>2.75</v>
      </c>
      <c r="T28" s="7">
        <v>3.52</v>
      </c>
      <c r="U28" s="7">
        <v>-1.26</v>
      </c>
      <c r="V28" s="7">
        <v>-3.19</v>
      </c>
      <c r="W28" s="7">
        <v>-1.86</v>
      </c>
      <c r="X28" s="7">
        <v>2.6</v>
      </c>
      <c r="Y28" s="7">
        <v>-1.98</v>
      </c>
      <c r="Z28" s="7">
        <v>-3.38</v>
      </c>
      <c r="AA28" s="7">
        <v>3.31</v>
      </c>
      <c r="AB28" s="7">
        <v>-5.31</v>
      </c>
      <c r="AC28" s="7">
        <v>-1.93</v>
      </c>
      <c r="AD28" s="8">
        <v>4.97</v>
      </c>
    </row>
    <row r="29" spans="1:30" ht="11.25">
      <c r="A29" s="12">
        <v>666670</v>
      </c>
      <c r="B29" s="17">
        <f>ROUND('Verteilung 90_10, %'!$A29*0.9,-2)</f>
        <v>600000</v>
      </c>
      <c r="C29" s="20">
        <f>'Verteilung 90_10, %'!$A29-'Verteilung 90_10, %'!$B29</f>
        <v>66670</v>
      </c>
      <c r="D29" s="11">
        <v>-1.36</v>
      </c>
      <c r="E29" s="7">
        <v>-0.82</v>
      </c>
      <c r="F29" s="7">
        <v>0.77</v>
      </c>
      <c r="G29" s="7">
        <v>-0.1</v>
      </c>
      <c r="H29" s="7">
        <v>2.24</v>
      </c>
      <c r="I29" s="7">
        <v>-0.58</v>
      </c>
      <c r="J29" s="7">
        <v>2.27</v>
      </c>
      <c r="K29" s="7">
        <v>-3.27</v>
      </c>
      <c r="L29" s="7">
        <v>3.61</v>
      </c>
      <c r="M29" s="7">
        <v>5.02</v>
      </c>
      <c r="N29" s="7">
        <v>2.12</v>
      </c>
      <c r="O29" s="7">
        <v>-3.98</v>
      </c>
      <c r="P29" s="7">
        <v>-2.98</v>
      </c>
      <c r="Q29" s="7">
        <v>4.95</v>
      </c>
      <c r="R29" s="7">
        <v>2.94</v>
      </c>
      <c r="S29" s="7">
        <v>2.55</v>
      </c>
      <c r="T29" s="7">
        <v>3.49</v>
      </c>
      <c r="U29" s="7">
        <v>-1.05</v>
      </c>
      <c r="V29" s="7">
        <v>-2.91</v>
      </c>
      <c r="W29" s="7">
        <v>-1.55</v>
      </c>
      <c r="X29" s="7">
        <v>2.59</v>
      </c>
      <c r="Y29" s="7">
        <v>-0.79</v>
      </c>
      <c r="Z29" s="7">
        <v>-2.98</v>
      </c>
      <c r="AA29" s="7">
        <v>3.03</v>
      </c>
      <c r="AB29" s="7">
        <v>-5.05</v>
      </c>
      <c r="AC29" s="7">
        <v>-1.63</v>
      </c>
      <c r="AD29" s="8">
        <v>5.43</v>
      </c>
    </row>
    <row r="30" spans="1:30" ht="11.25">
      <c r="A30" s="12">
        <v>722220</v>
      </c>
      <c r="B30" s="17">
        <f>ROUND('Verteilung 90_10, %'!$A30*0.9,-2)</f>
        <v>650000</v>
      </c>
      <c r="C30" s="20">
        <f>'Verteilung 90_10, %'!$A30-'Verteilung 90_10, %'!$B30</f>
        <v>72220</v>
      </c>
      <c r="D30" s="11">
        <v>-0.86</v>
      </c>
      <c r="E30" s="7">
        <v>-0.47</v>
      </c>
      <c r="F30" s="7">
        <v>0.84</v>
      </c>
      <c r="G30" s="7">
        <v>-0.08</v>
      </c>
      <c r="H30" s="7">
        <v>2.06</v>
      </c>
      <c r="I30" s="7">
        <v>-0.54</v>
      </c>
      <c r="J30" s="7">
        <v>2.01</v>
      </c>
      <c r="K30" s="7">
        <v>-2.43</v>
      </c>
      <c r="L30" s="7">
        <v>3.62</v>
      </c>
      <c r="M30" s="7">
        <v>4.6</v>
      </c>
      <c r="N30" s="7">
        <v>2.23</v>
      </c>
      <c r="O30" s="7">
        <v>-3.51</v>
      </c>
      <c r="P30" s="7">
        <v>-2.8</v>
      </c>
      <c r="Q30" s="7">
        <v>4.52</v>
      </c>
      <c r="R30" s="7">
        <v>2.68</v>
      </c>
      <c r="S30" s="7">
        <v>2.31</v>
      </c>
      <c r="T30" s="7">
        <v>3.26</v>
      </c>
      <c r="U30" s="7">
        <v>-0.83</v>
      </c>
      <c r="V30" s="7">
        <v>-2.65</v>
      </c>
      <c r="W30" s="7">
        <v>-1.28</v>
      </c>
      <c r="X30" s="7">
        <v>2.53</v>
      </c>
      <c r="Y30" s="7">
        <v>0.19</v>
      </c>
      <c r="Z30" s="7">
        <v>-2.66</v>
      </c>
      <c r="AA30" s="7">
        <v>2.78</v>
      </c>
      <c r="AB30" s="7">
        <v>-4.79</v>
      </c>
      <c r="AC30" s="7">
        <v>-1.39</v>
      </c>
      <c r="AD30" s="8">
        <v>5.89</v>
      </c>
    </row>
    <row r="31" spans="1:30" ht="11.25">
      <c r="A31" s="12">
        <v>777780</v>
      </c>
      <c r="B31" s="17">
        <f>ROUND('Verteilung 90_10, %'!$A31*0.9,-2)</f>
        <v>700000</v>
      </c>
      <c r="C31" s="20">
        <f>'Verteilung 90_10, %'!$A31-'Verteilung 90_10, %'!$B31</f>
        <v>77780</v>
      </c>
      <c r="D31" s="11">
        <v>-0.46</v>
      </c>
      <c r="E31" s="7">
        <v>-0.2</v>
      </c>
      <c r="F31" s="7">
        <v>0.88</v>
      </c>
      <c r="G31" s="7">
        <v>-0.08</v>
      </c>
      <c r="H31" s="7">
        <v>1.82</v>
      </c>
      <c r="I31" s="7">
        <v>-0.5</v>
      </c>
      <c r="J31" s="7">
        <v>1.8</v>
      </c>
      <c r="K31" s="7">
        <v>-1.5</v>
      </c>
      <c r="L31" s="7">
        <v>3.61</v>
      </c>
      <c r="M31" s="7">
        <v>4.04</v>
      </c>
      <c r="N31" s="7">
        <v>2.25</v>
      </c>
      <c r="O31" s="7">
        <v>-3.01</v>
      </c>
      <c r="P31" s="7">
        <v>-2.67</v>
      </c>
      <c r="Q31" s="7">
        <v>4.01</v>
      </c>
      <c r="R31" s="7">
        <v>2.39</v>
      </c>
      <c r="S31" s="7">
        <v>2.08</v>
      </c>
      <c r="T31" s="7">
        <v>2.92</v>
      </c>
      <c r="U31" s="7">
        <v>-0.62</v>
      </c>
      <c r="V31" s="7">
        <v>-2.41</v>
      </c>
      <c r="W31" s="7">
        <v>-1.05</v>
      </c>
      <c r="X31" s="7">
        <v>2.44</v>
      </c>
      <c r="Y31" s="7">
        <v>0.97</v>
      </c>
      <c r="Z31" s="7">
        <v>-2.41</v>
      </c>
      <c r="AA31" s="7">
        <v>2.55</v>
      </c>
      <c r="AB31" s="7">
        <v>-4.55</v>
      </c>
      <c r="AC31" s="7">
        <v>-1.18</v>
      </c>
      <c r="AD31" s="8">
        <v>6.33</v>
      </c>
    </row>
    <row r="32" spans="1:30" ht="11.25">
      <c r="A32" s="12">
        <v>833330</v>
      </c>
      <c r="B32" s="17">
        <f>ROUND('Verteilung 90_10, %'!$A32*0.9,-2)</f>
        <v>750000</v>
      </c>
      <c r="C32" s="20">
        <f>'Verteilung 90_10, %'!$A32-'Verteilung 90_10, %'!$B32</f>
        <v>83330</v>
      </c>
      <c r="D32" s="11">
        <v>-0.17</v>
      </c>
      <c r="E32" s="7">
        <v>-0.01</v>
      </c>
      <c r="F32" s="7">
        <v>0.91</v>
      </c>
      <c r="G32" s="7">
        <v>-0.07</v>
      </c>
      <c r="H32" s="7">
        <v>1.57</v>
      </c>
      <c r="I32" s="7">
        <v>-0.46</v>
      </c>
      <c r="J32" s="7">
        <v>1.62</v>
      </c>
      <c r="K32" s="7">
        <v>-0.56</v>
      </c>
      <c r="L32" s="7">
        <v>3.51</v>
      </c>
      <c r="M32" s="7">
        <v>3.46</v>
      </c>
      <c r="N32" s="7">
        <v>2.21</v>
      </c>
      <c r="O32" s="7">
        <v>-2.54</v>
      </c>
      <c r="P32" s="7">
        <v>-2.58</v>
      </c>
      <c r="Q32" s="7">
        <v>3.47</v>
      </c>
      <c r="R32" s="7">
        <v>2.1</v>
      </c>
      <c r="S32" s="7">
        <v>1.84</v>
      </c>
      <c r="T32" s="7">
        <v>2.58</v>
      </c>
      <c r="U32" s="7">
        <v>-0.43</v>
      </c>
      <c r="V32" s="7">
        <v>-2.23</v>
      </c>
      <c r="W32" s="7">
        <v>-0.86</v>
      </c>
      <c r="X32" s="7">
        <v>2.36</v>
      </c>
      <c r="Y32" s="7">
        <v>1.62</v>
      </c>
      <c r="Z32" s="7">
        <v>-2.22</v>
      </c>
      <c r="AA32" s="7">
        <v>2.35</v>
      </c>
      <c r="AB32" s="7">
        <v>-4.35</v>
      </c>
      <c r="AC32" s="7">
        <v>-1.01</v>
      </c>
      <c r="AD32" s="8">
        <v>6.68</v>
      </c>
    </row>
    <row r="33" spans="1:30" ht="11.25">
      <c r="A33" s="12">
        <v>888890</v>
      </c>
      <c r="B33" s="17">
        <f>ROUND('Verteilung 90_10, %'!$A33*0.9,-2)</f>
        <v>800000</v>
      </c>
      <c r="C33" s="20">
        <f>'Verteilung 90_10, %'!$A33-'Verteilung 90_10, %'!$B33</f>
        <v>88890</v>
      </c>
      <c r="D33" s="11">
        <v>0.06</v>
      </c>
      <c r="E33" s="7">
        <v>0.14</v>
      </c>
      <c r="F33" s="7">
        <v>0.94</v>
      </c>
      <c r="G33" s="7">
        <v>-0.07</v>
      </c>
      <c r="H33" s="7">
        <v>1.33</v>
      </c>
      <c r="I33" s="7">
        <v>-0.43</v>
      </c>
      <c r="J33" s="7">
        <v>1.47</v>
      </c>
      <c r="K33" s="7">
        <v>0.36</v>
      </c>
      <c r="L33" s="7">
        <v>3.3</v>
      </c>
      <c r="M33" s="7">
        <v>2.94</v>
      </c>
      <c r="N33" s="7">
        <v>2.18</v>
      </c>
      <c r="O33" s="7">
        <v>-2.13</v>
      </c>
      <c r="P33" s="7">
        <v>-2.53</v>
      </c>
      <c r="Q33" s="7">
        <v>2.98</v>
      </c>
      <c r="R33" s="7">
        <v>1.85</v>
      </c>
      <c r="S33" s="7">
        <v>1.62</v>
      </c>
      <c r="T33" s="7">
        <v>2.3</v>
      </c>
      <c r="U33" s="7">
        <v>-0.27</v>
      </c>
      <c r="V33" s="7">
        <v>-2.08</v>
      </c>
      <c r="W33" s="7">
        <v>-0.71</v>
      </c>
      <c r="X33" s="7">
        <v>2.3</v>
      </c>
      <c r="Y33" s="7">
        <v>2.17</v>
      </c>
      <c r="Z33" s="7">
        <v>-2.08</v>
      </c>
      <c r="AA33" s="7">
        <v>2.18</v>
      </c>
      <c r="AB33" s="7">
        <v>-4.19</v>
      </c>
      <c r="AC33" s="7">
        <v>-0.85</v>
      </c>
      <c r="AD33" s="8">
        <v>6.97</v>
      </c>
    </row>
    <row r="34" spans="1:30" ht="11.25">
      <c r="A34" s="12">
        <v>944440</v>
      </c>
      <c r="B34" s="17">
        <f>ROUND('Verteilung 90_10, %'!$A34*0.9,-2)</f>
        <v>850000</v>
      </c>
      <c r="C34" s="20">
        <f>'Verteilung 90_10, %'!$A34-'Verteilung 90_10, %'!$B34</f>
        <v>94440</v>
      </c>
      <c r="D34" s="11">
        <v>0.27</v>
      </c>
      <c r="E34" s="7">
        <v>0.25</v>
      </c>
      <c r="F34" s="7">
        <v>0.97</v>
      </c>
      <c r="G34" s="7">
        <v>-0.06</v>
      </c>
      <c r="H34" s="7">
        <v>1.12</v>
      </c>
      <c r="I34" s="7">
        <v>-0.4</v>
      </c>
      <c r="J34" s="7">
        <v>1.31</v>
      </c>
      <c r="K34" s="7">
        <v>1.19</v>
      </c>
      <c r="L34" s="7">
        <v>2.85</v>
      </c>
      <c r="M34" s="7">
        <v>2.55</v>
      </c>
      <c r="N34" s="7">
        <v>2.17</v>
      </c>
      <c r="O34" s="7">
        <v>-1.8</v>
      </c>
      <c r="P34" s="7">
        <v>-2.51</v>
      </c>
      <c r="Q34" s="7">
        <v>2.59</v>
      </c>
      <c r="R34" s="7">
        <v>1.63</v>
      </c>
      <c r="S34" s="7">
        <v>1.41</v>
      </c>
      <c r="T34" s="7">
        <v>2.08</v>
      </c>
      <c r="U34" s="7">
        <v>-0.14</v>
      </c>
      <c r="V34" s="7">
        <v>-1.95</v>
      </c>
      <c r="W34" s="7">
        <v>-0.59</v>
      </c>
      <c r="X34" s="7">
        <v>2.25</v>
      </c>
      <c r="Y34" s="7">
        <v>2.66</v>
      </c>
      <c r="Z34" s="7">
        <v>-1.95</v>
      </c>
      <c r="AA34" s="7">
        <v>1.99</v>
      </c>
      <c r="AB34" s="7">
        <v>-4.09</v>
      </c>
      <c r="AC34" s="7">
        <v>-0.73</v>
      </c>
      <c r="AD34" s="8">
        <v>7.13</v>
      </c>
    </row>
    <row r="35" spans="1:30" ht="11.25">
      <c r="A35" s="38">
        <v>1000000</v>
      </c>
      <c r="B35" s="55">
        <f>ROUND('Verteilung 90_10, %'!$A35*0.9,-2)</f>
        <v>900000</v>
      </c>
      <c r="C35" s="50">
        <f>'Verteilung 90_10, %'!$A35-'Verteilung 90_10, %'!$B35</f>
        <v>100000</v>
      </c>
      <c r="D35" s="43">
        <v>0.44</v>
      </c>
      <c r="E35" s="44">
        <v>0.32</v>
      </c>
      <c r="F35" s="44">
        <v>0.99</v>
      </c>
      <c r="G35" s="44">
        <v>-0.06</v>
      </c>
      <c r="H35" s="44">
        <v>0.97</v>
      </c>
      <c r="I35" s="44">
        <v>-0.38</v>
      </c>
      <c r="J35" s="44">
        <v>1.17</v>
      </c>
      <c r="K35" s="44">
        <v>1.89</v>
      </c>
      <c r="L35" s="44">
        <v>2.32</v>
      </c>
      <c r="M35" s="44">
        <v>2.31</v>
      </c>
      <c r="N35" s="44">
        <v>2.19</v>
      </c>
      <c r="O35" s="44">
        <v>-1.58</v>
      </c>
      <c r="P35" s="44">
        <v>-2.52</v>
      </c>
      <c r="Q35" s="44">
        <v>2.31</v>
      </c>
      <c r="R35" s="44">
        <v>1.47</v>
      </c>
      <c r="S35" s="44">
        <v>1.24</v>
      </c>
      <c r="T35" s="44">
        <v>1.94</v>
      </c>
      <c r="U35" s="44">
        <v>-0.03</v>
      </c>
      <c r="V35" s="44">
        <v>-1.86</v>
      </c>
      <c r="W35" s="44">
        <v>-0.5</v>
      </c>
      <c r="X35" s="44">
        <v>2.2</v>
      </c>
      <c r="Y35" s="44">
        <v>3.11</v>
      </c>
      <c r="Z35" s="44">
        <v>-1.84</v>
      </c>
      <c r="AA35" s="44">
        <v>1.82</v>
      </c>
      <c r="AB35" s="44">
        <v>-4.04</v>
      </c>
      <c r="AC35" s="44">
        <v>-0.65</v>
      </c>
      <c r="AD35" s="9">
        <v>7.22</v>
      </c>
    </row>
    <row r="36" spans="1:30" ht="11.25">
      <c r="A36" s="29" t="s">
        <v>31</v>
      </c>
      <c r="B36" s="29"/>
      <c r="C36" s="2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</row>
    <row r="37" spans="1:30" ht="11.25">
      <c r="A37" s="28" t="s">
        <v>36</v>
      </c>
      <c r="B37" s="28"/>
      <c r="C37" s="28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</row>
    <row r="39" ht="14.25">
      <c r="E39"/>
    </row>
    <row r="40" ht="14.25">
      <c r="E40"/>
    </row>
    <row r="41" ht="14.25">
      <c r="E41"/>
    </row>
    <row r="42" ht="14.25">
      <c r="E42"/>
    </row>
    <row r="43" ht="14.25">
      <c r="E43"/>
    </row>
    <row r="44" ht="14.25">
      <c r="E44"/>
    </row>
    <row r="45" ht="14.25">
      <c r="E45"/>
    </row>
    <row r="46" ht="14.25">
      <c r="E46"/>
    </row>
    <row r="47" ht="14.25">
      <c r="E47"/>
    </row>
    <row r="48" ht="14.25">
      <c r="E48"/>
    </row>
    <row r="49" ht="14.25">
      <c r="E49"/>
    </row>
    <row r="50" ht="14.25">
      <c r="E50"/>
    </row>
    <row r="51" ht="14.25">
      <c r="E51"/>
    </row>
    <row r="52" ht="14.25">
      <c r="E52"/>
    </row>
    <row r="53" ht="14.25">
      <c r="E53"/>
    </row>
    <row r="54" ht="14.25">
      <c r="E54"/>
    </row>
    <row r="55" ht="14.25">
      <c r="E55"/>
    </row>
    <row r="56" ht="14.25">
      <c r="E56"/>
    </row>
    <row r="57" ht="14.25">
      <c r="E57"/>
    </row>
    <row r="58" ht="14.25">
      <c r="E58"/>
    </row>
    <row r="59" ht="14.25">
      <c r="E59"/>
    </row>
    <row r="60" ht="14.25">
      <c r="E60"/>
    </row>
    <row r="61" ht="14.25">
      <c r="E61"/>
    </row>
    <row r="62" ht="14.25">
      <c r="E62"/>
    </row>
    <row r="63" ht="14.25">
      <c r="E63"/>
    </row>
    <row r="64" ht="14.25">
      <c r="E64"/>
    </row>
    <row r="65" ht="14.25">
      <c r="E65"/>
    </row>
    <row r="66" ht="14.25">
      <c r="E66"/>
    </row>
    <row r="67" ht="14.25">
      <c r="E67"/>
    </row>
    <row r="68" ht="14.25">
      <c r="E68"/>
    </row>
    <row r="69" ht="14.25">
      <c r="E69"/>
    </row>
    <row r="70" ht="14.25">
      <c r="E70"/>
    </row>
    <row r="71" ht="14.25">
      <c r="E71"/>
    </row>
  </sheetData>
  <sheetProtection/>
  <mergeCells count="2">
    <mergeCell ref="D1:AD1"/>
    <mergeCell ref="A1:C1"/>
  </mergeCells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AD37"/>
  <sheetViews>
    <sheetView tabSelected="1" zoomScalePageLayoutView="0" workbookViewId="0" topLeftCell="A1">
      <selection activeCell="A1" sqref="A1:C1"/>
    </sheetView>
  </sheetViews>
  <sheetFormatPr defaultColWidth="11.25390625" defaultRowHeight="14.25"/>
  <cols>
    <col min="1" max="1" width="6.75390625" style="2" customWidth="1"/>
    <col min="2" max="3" width="6.125" style="2" customWidth="1"/>
    <col min="4" max="4" width="4.75390625" style="2" customWidth="1"/>
    <col min="5" max="5" width="5.75390625" style="2" customWidth="1"/>
    <col min="6" max="8" width="4.75390625" style="2" customWidth="1"/>
    <col min="9" max="9" width="4.875" style="2" customWidth="1"/>
    <col min="10" max="25" width="4.75390625" style="2" customWidth="1"/>
    <col min="26" max="26" width="4.375" style="2" customWidth="1"/>
    <col min="27" max="27" width="4.75390625" style="2" customWidth="1"/>
    <col min="28" max="28" width="5.125" style="2" customWidth="1"/>
    <col min="29" max="30" width="4.75390625" style="2" customWidth="1"/>
    <col min="31" max="16384" width="11.25390625" style="2" customWidth="1"/>
  </cols>
  <sheetData>
    <row r="1" spans="1:30" s="3" customFormat="1" ht="11.25">
      <c r="A1" s="61" t="s">
        <v>27</v>
      </c>
      <c r="B1" s="62"/>
      <c r="C1" s="63"/>
      <c r="D1" s="64" t="s">
        <v>44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60"/>
    </row>
    <row r="2" spans="1:30" s="3" customFormat="1" ht="11.25">
      <c r="A2" s="56" t="s">
        <v>28</v>
      </c>
      <c r="B2" s="54" t="s">
        <v>29</v>
      </c>
      <c r="C2" s="53" t="s">
        <v>30</v>
      </c>
      <c r="D2" s="52" t="s">
        <v>0</v>
      </c>
      <c r="E2" s="14" t="s">
        <v>26</v>
      </c>
      <c r="F2" s="16" t="s">
        <v>1</v>
      </c>
      <c r="G2" s="16" t="s">
        <v>2</v>
      </c>
      <c r="H2" s="16" t="s">
        <v>3</v>
      </c>
      <c r="I2" s="16" t="s">
        <v>4</v>
      </c>
      <c r="J2" s="16" t="s">
        <v>5</v>
      </c>
      <c r="K2" s="16" t="s">
        <v>6</v>
      </c>
      <c r="L2" s="16" t="s">
        <v>7</v>
      </c>
      <c r="M2" s="16" t="s">
        <v>8</v>
      </c>
      <c r="N2" s="16" t="s">
        <v>9</v>
      </c>
      <c r="O2" s="16" t="s">
        <v>10</v>
      </c>
      <c r="P2" s="16" t="s">
        <v>11</v>
      </c>
      <c r="Q2" s="16" t="s">
        <v>12</v>
      </c>
      <c r="R2" s="16" t="s">
        <v>13</v>
      </c>
      <c r="S2" s="16" t="s">
        <v>14</v>
      </c>
      <c r="T2" s="16" t="s">
        <v>15</v>
      </c>
      <c r="U2" s="16" t="s">
        <v>16</v>
      </c>
      <c r="V2" s="16" t="s">
        <v>17</v>
      </c>
      <c r="W2" s="16" t="s">
        <v>18</v>
      </c>
      <c r="X2" s="16" t="s">
        <v>19</v>
      </c>
      <c r="Y2" s="16" t="s">
        <v>20</v>
      </c>
      <c r="Z2" s="16" t="s">
        <v>21</v>
      </c>
      <c r="AA2" s="16" t="s">
        <v>22</v>
      </c>
      <c r="AB2" s="16" t="s">
        <v>23</v>
      </c>
      <c r="AC2" s="16" t="s">
        <v>24</v>
      </c>
      <c r="AD2" s="27" t="s">
        <v>38</v>
      </c>
    </row>
    <row r="3" spans="1:30" ht="11.25">
      <c r="A3" s="12">
        <v>0</v>
      </c>
      <c r="B3" s="17">
        <f>ROUND('Verteilung 90_10, %'!$A3*0.9,-2)</f>
        <v>0</v>
      </c>
      <c r="C3" s="20">
        <f>'Verteilung 90_10, %'!$A3-'Verteilung 90_10, %'!$B3</f>
        <v>0</v>
      </c>
      <c r="D3" s="17">
        <v>0</v>
      </c>
      <c r="E3" s="18">
        <v>0</v>
      </c>
      <c r="F3" s="18">
        <v>-50</v>
      </c>
      <c r="G3" s="18">
        <v>-100</v>
      </c>
      <c r="H3" s="18">
        <v>0</v>
      </c>
      <c r="I3" s="18">
        <v>0</v>
      </c>
      <c r="J3" s="18">
        <v>-50</v>
      </c>
      <c r="K3" s="18">
        <v>0</v>
      </c>
      <c r="L3" s="18">
        <v>0</v>
      </c>
      <c r="M3" s="18">
        <v>0</v>
      </c>
      <c r="N3" s="18">
        <v>-40</v>
      </c>
      <c r="O3" s="18">
        <v>0</v>
      </c>
      <c r="P3" s="18">
        <v>0</v>
      </c>
      <c r="Q3" s="18">
        <v>-60</v>
      </c>
      <c r="R3" s="18">
        <v>0</v>
      </c>
      <c r="S3" s="18">
        <v>6</v>
      </c>
      <c r="T3" s="18">
        <v>0</v>
      </c>
      <c r="U3" s="18">
        <v>0</v>
      </c>
      <c r="V3" s="18">
        <v>0</v>
      </c>
      <c r="W3" s="18">
        <v>0</v>
      </c>
      <c r="X3" s="18">
        <v>0</v>
      </c>
      <c r="Y3" s="18">
        <v>0</v>
      </c>
      <c r="Z3" s="18">
        <v>-34</v>
      </c>
      <c r="AA3" s="18">
        <v>0</v>
      </c>
      <c r="AB3" s="18">
        <v>-25</v>
      </c>
      <c r="AC3" s="18">
        <v>0</v>
      </c>
      <c r="AD3" s="23">
        <v>0</v>
      </c>
    </row>
    <row r="4" spans="1:30" ht="11.25">
      <c r="A4" s="12">
        <v>13890</v>
      </c>
      <c r="B4" s="17">
        <f>ROUND('Verteilung 90_10, %'!$A4*0.9,-2)</f>
        <v>12500</v>
      </c>
      <c r="C4" s="20">
        <f>'Verteilung 90_10, %'!$A4-'Verteilung 90_10, %'!$B4</f>
        <v>1390</v>
      </c>
      <c r="D4" s="17">
        <v>-124</v>
      </c>
      <c r="E4" s="18">
        <v>0</v>
      </c>
      <c r="F4" s="18">
        <v>-50</v>
      </c>
      <c r="G4" s="18">
        <v>-100</v>
      </c>
      <c r="H4" s="18">
        <v>-121</v>
      </c>
      <c r="I4" s="18">
        <v>32</v>
      </c>
      <c r="J4" s="18">
        <v>-49</v>
      </c>
      <c r="K4" s="18">
        <v>0</v>
      </c>
      <c r="L4" s="18">
        <v>-12</v>
      </c>
      <c r="M4" s="18">
        <v>-86</v>
      </c>
      <c r="N4" s="18">
        <v>-38</v>
      </c>
      <c r="O4" s="18">
        <v>0</v>
      </c>
      <c r="P4" s="18">
        <v>18</v>
      </c>
      <c r="Q4" s="18">
        <v>-70</v>
      </c>
      <c r="R4" s="18">
        <v>-61</v>
      </c>
      <c r="S4" s="18">
        <v>-122</v>
      </c>
      <c r="T4" s="18">
        <v>0</v>
      </c>
      <c r="U4" s="18">
        <v>0</v>
      </c>
      <c r="V4" s="18">
        <v>0</v>
      </c>
      <c r="W4" s="18">
        <v>0</v>
      </c>
      <c r="X4" s="18">
        <v>0</v>
      </c>
      <c r="Y4" s="18">
        <v>0</v>
      </c>
      <c r="Z4" s="18">
        <v>-34</v>
      </c>
      <c r="AA4" s="18">
        <v>-99</v>
      </c>
      <c r="AB4" s="18">
        <v>-25</v>
      </c>
      <c r="AC4" s="18">
        <v>1</v>
      </c>
      <c r="AD4" s="23">
        <v>0</v>
      </c>
    </row>
    <row r="5" spans="1:30" ht="11.25">
      <c r="A5" s="12">
        <v>19440</v>
      </c>
      <c r="B5" s="17">
        <f>ROUND('Verteilung 90_10, %'!$A5*0.9,-2)</f>
        <v>17500</v>
      </c>
      <c r="C5" s="20">
        <f>'Verteilung 90_10, %'!$A5-'Verteilung 90_10, %'!$B5</f>
        <v>1940</v>
      </c>
      <c r="D5" s="17">
        <v>-314</v>
      </c>
      <c r="E5" s="18">
        <v>-124</v>
      </c>
      <c r="F5" s="18">
        <v>-152</v>
      </c>
      <c r="G5" s="18">
        <v>-100</v>
      </c>
      <c r="H5" s="18">
        <v>-259</v>
      </c>
      <c r="I5" s="18">
        <v>-400</v>
      </c>
      <c r="J5" s="18">
        <v>-185</v>
      </c>
      <c r="K5" s="18">
        <v>-302</v>
      </c>
      <c r="L5" s="18">
        <v>-112</v>
      </c>
      <c r="M5" s="18">
        <v>-265</v>
      </c>
      <c r="N5" s="18">
        <v>-440</v>
      </c>
      <c r="O5" s="18">
        <v>0</v>
      </c>
      <c r="P5" s="18">
        <v>44</v>
      </c>
      <c r="Q5" s="18">
        <v>-312</v>
      </c>
      <c r="R5" s="18">
        <v>-418</v>
      </c>
      <c r="S5" s="18">
        <v>-261</v>
      </c>
      <c r="T5" s="18">
        <v>-145</v>
      </c>
      <c r="U5" s="18">
        <v>0</v>
      </c>
      <c r="V5" s="18">
        <v>13</v>
      </c>
      <c r="W5" s="18">
        <v>0</v>
      </c>
      <c r="X5" s="18">
        <v>-111</v>
      </c>
      <c r="Y5" s="18">
        <v>0</v>
      </c>
      <c r="Z5" s="18">
        <v>-34</v>
      </c>
      <c r="AA5" s="18">
        <v>-252</v>
      </c>
      <c r="AB5" s="18">
        <v>-25</v>
      </c>
      <c r="AC5" s="18">
        <v>-321</v>
      </c>
      <c r="AD5" s="23">
        <v>0</v>
      </c>
    </row>
    <row r="6" spans="1:30" ht="11.25">
      <c r="A6" s="12">
        <v>22220</v>
      </c>
      <c r="B6" s="17">
        <f>ROUND('Verteilung 90_10, %'!$A6*0.9,-2)</f>
        <v>20000</v>
      </c>
      <c r="C6" s="20">
        <f>'Verteilung 90_10, %'!$A6-'Verteilung 90_10, %'!$B6</f>
        <v>2220</v>
      </c>
      <c r="D6" s="17">
        <v>-380</v>
      </c>
      <c r="E6" s="18">
        <v>-275</v>
      </c>
      <c r="F6" s="18">
        <v>-261</v>
      </c>
      <c r="G6" s="18">
        <v>-281</v>
      </c>
      <c r="H6" s="18">
        <v>-326</v>
      </c>
      <c r="I6" s="18">
        <v>-432</v>
      </c>
      <c r="J6" s="18">
        <v>-321</v>
      </c>
      <c r="K6" s="18">
        <v>-473</v>
      </c>
      <c r="L6" s="18">
        <v>-195</v>
      </c>
      <c r="M6" s="18">
        <v>-401</v>
      </c>
      <c r="N6" s="18">
        <v>-706</v>
      </c>
      <c r="O6" s="18">
        <v>0</v>
      </c>
      <c r="P6" s="18">
        <v>55</v>
      </c>
      <c r="Q6" s="18">
        <v>-501</v>
      </c>
      <c r="R6" s="18">
        <v>-633</v>
      </c>
      <c r="S6" s="18">
        <v>-340</v>
      </c>
      <c r="T6" s="18">
        <v>-335</v>
      </c>
      <c r="U6" s="18">
        <v>-22</v>
      </c>
      <c r="V6" s="18">
        <v>43</v>
      </c>
      <c r="W6" s="18">
        <v>-180</v>
      </c>
      <c r="X6" s="18">
        <v>-329</v>
      </c>
      <c r="Y6" s="18">
        <v>0</v>
      </c>
      <c r="Z6" s="18">
        <v>-34</v>
      </c>
      <c r="AA6" s="18">
        <v>-311</v>
      </c>
      <c r="AB6" s="18">
        <v>-25</v>
      </c>
      <c r="AC6" s="18">
        <v>-472</v>
      </c>
      <c r="AD6" s="23">
        <v>0</v>
      </c>
    </row>
    <row r="7" spans="1:30" ht="11.25">
      <c r="A7" s="12">
        <v>27780</v>
      </c>
      <c r="B7" s="17">
        <f>ROUND('Verteilung 90_10, %'!$A7*0.9,-2)</f>
        <v>25000</v>
      </c>
      <c r="C7" s="20">
        <f>'Verteilung 90_10, %'!$A7-'Verteilung 90_10, %'!$B7</f>
        <v>2780</v>
      </c>
      <c r="D7" s="17">
        <v>-472</v>
      </c>
      <c r="E7" s="18">
        <v>-681</v>
      </c>
      <c r="F7" s="18">
        <v>-690</v>
      </c>
      <c r="G7" s="18">
        <v>-932</v>
      </c>
      <c r="H7" s="18">
        <v>-441</v>
      </c>
      <c r="I7" s="18">
        <v>-415</v>
      </c>
      <c r="J7" s="18">
        <v>-673</v>
      </c>
      <c r="K7" s="18">
        <v>-475</v>
      </c>
      <c r="L7" s="18">
        <v>-331</v>
      </c>
      <c r="M7" s="18">
        <v>-918</v>
      </c>
      <c r="N7" s="18">
        <v>-1153</v>
      </c>
      <c r="O7" s="18">
        <v>0</v>
      </c>
      <c r="P7" s="18">
        <v>-315</v>
      </c>
      <c r="Q7" s="18">
        <v>-825</v>
      </c>
      <c r="R7" s="18">
        <v>-968</v>
      </c>
      <c r="S7" s="18">
        <v>-538</v>
      </c>
      <c r="T7" s="18">
        <v>-838</v>
      </c>
      <c r="U7" s="18">
        <v>-402</v>
      </c>
      <c r="V7" s="18">
        <v>-90</v>
      </c>
      <c r="W7" s="18">
        <v>-632</v>
      </c>
      <c r="X7" s="18">
        <v>-710</v>
      </c>
      <c r="Y7" s="18">
        <v>0</v>
      </c>
      <c r="Z7" s="18">
        <v>-642</v>
      </c>
      <c r="AA7" s="18">
        <v>-660</v>
      </c>
      <c r="AB7" s="18">
        <v>-25</v>
      </c>
      <c r="AC7" s="18">
        <v>-907</v>
      </c>
      <c r="AD7" s="23">
        <v>-31</v>
      </c>
    </row>
    <row r="8" spans="1:30" ht="11.25">
      <c r="A8" s="12">
        <v>33330</v>
      </c>
      <c r="B8" s="17">
        <f>ROUND('Verteilung 90_10, %'!$A8*0.9,-2)</f>
        <v>30000</v>
      </c>
      <c r="C8" s="20">
        <f>'Verteilung 90_10, %'!$A8-'Verteilung 90_10, %'!$B8</f>
        <v>3330</v>
      </c>
      <c r="D8" s="17">
        <v>-653</v>
      </c>
      <c r="E8" s="18">
        <v>-1057</v>
      </c>
      <c r="F8" s="18">
        <v>-1050</v>
      </c>
      <c r="G8" s="18">
        <v>-1439</v>
      </c>
      <c r="H8" s="18">
        <v>-527</v>
      </c>
      <c r="I8" s="18">
        <v>-434</v>
      </c>
      <c r="J8" s="18">
        <v>-1049</v>
      </c>
      <c r="K8" s="18">
        <v>-617</v>
      </c>
      <c r="L8" s="18">
        <v>-422</v>
      </c>
      <c r="M8" s="18">
        <v>-1306</v>
      </c>
      <c r="N8" s="18">
        <v>-1303</v>
      </c>
      <c r="O8" s="18">
        <v>-660</v>
      </c>
      <c r="P8" s="18">
        <v>-811</v>
      </c>
      <c r="Q8" s="18">
        <v>-1040</v>
      </c>
      <c r="R8" s="18">
        <v>-1093</v>
      </c>
      <c r="S8" s="18">
        <v>-737</v>
      </c>
      <c r="T8" s="18">
        <v>-1249</v>
      </c>
      <c r="U8" s="18">
        <v>-922</v>
      </c>
      <c r="V8" s="18">
        <v>-500</v>
      </c>
      <c r="W8" s="18">
        <v>-1252</v>
      </c>
      <c r="X8" s="18">
        <v>-738</v>
      </c>
      <c r="Y8" s="18">
        <v>-127</v>
      </c>
      <c r="Z8" s="18">
        <v>-818</v>
      </c>
      <c r="AA8" s="18">
        <v>-1180</v>
      </c>
      <c r="AB8" s="18">
        <v>-528</v>
      </c>
      <c r="AC8" s="18">
        <v>-1369</v>
      </c>
      <c r="AD8" s="23">
        <v>-66</v>
      </c>
    </row>
    <row r="9" spans="1:30" ht="11.25">
      <c r="A9" s="12">
        <v>38890</v>
      </c>
      <c r="B9" s="17">
        <f>ROUND('Verteilung 90_10, %'!$A9*0.9,-2)</f>
        <v>35000</v>
      </c>
      <c r="C9" s="20">
        <f>'Verteilung 90_10, %'!$A9-'Verteilung 90_10, %'!$B9</f>
        <v>3890</v>
      </c>
      <c r="D9" s="17">
        <v>-771</v>
      </c>
      <c r="E9" s="18">
        <v>-1235</v>
      </c>
      <c r="F9" s="18">
        <v>-1253</v>
      </c>
      <c r="G9" s="18">
        <v>-1494</v>
      </c>
      <c r="H9" s="18">
        <v>-584</v>
      </c>
      <c r="I9" s="18">
        <v>-430</v>
      </c>
      <c r="J9" s="18">
        <v>-1249</v>
      </c>
      <c r="K9" s="18">
        <v>-645</v>
      </c>
      <c r="L9" s="18">
        <v>-480</v>
      </c>
      <c r="M9" s="18">
        <v>-1385</v>
      </c>
      <c r="N9" s="18">
        <v>-1363</v>
      </c>
      <c r="O9" s="18">
        <v>-1779</v>
      </c>
      <c r="P9" s="18">
        <v>-1335</v>
      </c>
      <c r="Q9" s="18">
        <v>-1183</v>
      </c>
      <c r="R9" s="18">
        <v>-1124</v>
      </c>
      <c r="S9" s="18">
        <v>-871</v>
      </c>
      <c r="T9" s="18">
        <v>-1464</v>
      </c>
      <c r="U9" s="18">
        <v>-1419</v>
      </c>
      <c r="V9" s="18">
        <v>-804</v>
      </c>
      <c r="W9" s="18">
        <v>-1679</v>
      </c>
      <c r="X9" s="18">
        <v>-764</v>
      </c>
      <c r="Y9" s="18">
        <v>-695</v>
      </c>
      <c r="Z9" s="18">
        <v>-903</v>
      </c>
      <c r="AA9" s="18">
        <v>-1511</v>
      </c>
      <c r="AB9" s="18">
        <v>-1240</v>
      </c>
      <c r="AC9" s="18">
        <v>-1531</v>
      </c>
      <c r="AD9" s="23">
        <v>-99</v>
      </c>
    </row>
    <row r="10" spans="1:30" ht="11.25">
      <c r="A10" s="12">
        <v>44440</v>
      </c>
      <c r="B10" s="17">
        <f>ROUND('Verteilung 90_10, %'!$A10*0.9,-2)</f>
        <v>40000</v>
      </c>
      <c r="C10" s="20">
        <f>'Verteilung 90_10, %'!$A10-'Verteilung 90_10, %'!$B10</f>
        <v>4440</v>
      </c>
      <c r="D10" s="17">
        <v>-914</v>
      </c>
      <c r="E10" s="18">
        <v>-1454</v>
      </c>
      <c r="F10" s="18">
        <v>-1385</v>
      </c>
      <c r="G10" s="18">
        <v>-1463</v>
      </c>
      <c r="H10" s="18">
        <v>-578</v>
      </c>
      <c r="I10" s="18">
        <v>-423</v>
      </c>
      <c r="J10" s="18">
        <v>-1345</v>
      </c>
      <c r="K10" s="18">
        <v>-666</v>
      </c>
      <c r="L10" s="18">
        <v>-515</v>
      </c>
      <c r="M10" s="18">
        <v>-1502</v>
      </c>
      <c r="N10" s="18">
        <v>-1424</v>
      </c>
      <c r="O10" s="18">
        <v>-2903</v>
      </c>
      <c r="P10" s="18">
        <v>-1897</v>
      </c>
      <c r="Q10" s="18">
        <v>-1202</v>
      </c>
      <c r="R10" s="18">
        <v>-1054</v>
      </c>
      <c r="S10" s="18">
        <v>-1008</v>
      </c>
      <c r="T10" s="18">
        <v>-1598</v>
      </c>
      <c r="U10" s="18">
        <v>-1663</v>
      </c>
      <c r="V10" s="18">
        <v>-1212</v>
      </c>
      <c r="W10" s="18">
        <v>-1940</v>
      </c>
      <c r="X10" s="18">
        <v>-1105</v>
      </c>
      <c r="Y10" s="18">
        <v>-1388</v>
      </c>
      <c r="Z10" s="18">
        <v>-940</v>
      </c>
      <c r="AA10" s="18">
        <v>-1873</v>
      </c>
      <c r="AB10" s="18">
        <v>-2013</v>
      </c>
      <c r="AC10" s="18">
        <v>-1751</v>
      </c>
      <c r="AD10" s="23">
        <v>-133</v>
      </c>
    </row>
    <row r="11" spans="1:30" ht="11.25">
      <c r="A11" s="12">
        <v>50000</v>
      </c>
      <c r="B11" s="17">
        <f>ROUND('Verteilung 90_10, %'!$A11*0.9,-2)</f>
        <v>45000</v>
      </c>
      <c r="C11" s="20">
        <f>'Verteilung 90_10, %'!$A11-'Verteilung 90_10, %'!$B11</f>
        <v>5000</v>
      </c>
      <c r="D11" s="17">
        <v>-1059</v>
      </c>
      <c r="E11" s="18">
        <v>-1687</v>
      </c>
      <c r="F11" s="18">
        <v>-1546</v>
      </c>
      <c r="G11" s="18">
        <v>-1364</v>
      </c>
      <c r="H11" s="18">
        <v>-573</v>
      </c>
      <c r="I11" s="18">
        <v>-479</v>
      </c>
      <c r="J11" s="18">
        <v>-1377</v>
      </c>
      <c r="K11" s="18">
        <v>-691</v>
      </c>
      <c r="L11" s="18">
        <v>-556</v>
      </c>
      <c r="M11" s="18">
        <v>-1622</v>
      </c>
      <c r="N11" s="18">
        <v>-1486</v>
      </c>
      <c r="O11" s="18">
        <v>-3799</v>
      </c>
      <c r="P11" s="18">
        <v>-2316</v>
      </c>
      <c r="Q11" s="18">
        <v>-1247</v>
      </c>
      <c r="R11" s="18">
        <v>-1144</v>
      </c>
      <c r="S11" s="18">
        <v>-1129</v>
      </c>
      <c r="T11" s="18">
        <v>-1960</v>
      </c>
      <c r="U11" s="18">
        <v>-1799</v>
      </c>
      <c r="V11" s="18">
        <v>-1597</v>
      </c>
      <c r="W11" s="18">
        <v>-2125</v>
      </c>
      <c r="X11" s="18">
        <v>-1742</v>
      </c>
      <c r="Y11" s="18">
        <v>-1857</v>
      </c>
      <c r="Z11" s="18">
        <v>-991</v>
      </c>
      <c r="AA11" s="18">
        <v>-2241</v>
      </c>
      <c r="AB11" s="18">
        <v>-2727</v>
      </c>
      <c r="AC11" s="18">
        <v>-1898</v>
      </c>
      <c r="AD11" s="23">
        <v>-132</v>
      </c>
    </row>
    <row r="12" spans="1:30" ht="11.25">
      <c r="A12" s="12">
        <v>55560</v>
      </c>
      <c r="B12" s="17">
        <f>ROUND('Verteilung 90_10, %'!$A12*0.9,-2)</f>
        <v>50000</v>
      </c>
      <c r="C12" s="20">
        <f>'Verteilung 90_10, %'!$A12-'Verteilung 90_10, %'!$B12</f>
        <v>5560</v>
      </c>
      <c r="D12" s="17">
        <v>-1111</v>
      </c>
      <c r="E12" s="18">
        <v>-1757</v>
      </c>
      <c r="F12" s="18">
        <v>-1683</v>
      </c>
      <c r="G12" s="18">
        <v>-1263</v>
      </c>
      <c r="H12" s="18">
        <v>-583</v>
      </c>
      <c r="I12" s="18">
        <v>-564</v>
      </c>
      <c r="J12" s="18">
        <v>-1401</v>
      </c>
      <c r="K12" s="18">
        <v>-809</v>
      </c>
      <c r="L12" s="18">
        <v>-587</v>
      </c>
      <c r="M12" s="18">
        <v>-1733</v>
      </c>
      <c r="N12" s="18">
        <v>-1745</v>
      </c>
      <c r="O12" s="18">
        <v>-4183</v>
      </c>
      <c r="P12" s="18">
        <v>-2693</v>
      </c>
      <c r="Q12" s="18">
        <v>-1323</v>
      </c>
      <c r="R12" s="18">
        <v>-1260</v>
      </c>
      <c r="S12" s="18">
        <v>-1263</v>
      </c>
      <c r="T12" s="18">
        <v>-2123</v>
      </c>
      <c r="U12" s="18">
        <v>-1899</v>
      </c>
      <c r="V12" s="18">
        <v>-1832</v>
      </c>
      <c r="W12" s="18">
        <v>-2260</v>
      </c>
      <c r="X12" s="18">
        <v>-2212</v>
      </c>
      <c r="Y12" s="18">
        <v>-2170</v>
      </c>
      <c r="Z12" s="18">
        <v>-1318</v>
      </c>
      <c r="AA12" s="18">
        <v>-2592</v>
      </c>
      <c r="AB12" s="18">
        <v>-3420</v>
      </c>
      <c r="AC12" s="18">
        <v>-2026</v>
      </c>
      <c r="AD12" s="23">
        <v>-126</v>
      </c>
    </row>
    <row r="13" spans="1:30" ht="11.25">
      <c r="A13" s="12">
        <v>66670</v>
      </c>
      <c r="B13" s="17">
        <f>ROUND('Verteilung 90_10, %'!$A13*0.9,-2)</f>
        <v>60000</v>
      </c>
      <c r="C13" s="20">
        <f>'Verteilung 90_10, %'!$A13-'Verteilung 90_10, %'!$B13</f>
        <v>6670</v>
      </c>
      <c r="D13" s="17">
        <v>-1616</v>
      </c>
      <c r="E13" s="18">
        <v>-1673</v>
      </c>
      <c r="F13" s="18">
        <v>-1903</v>
      </c>
      <c r="G13" s="18">
        <v>-1077</v>
      </c>
      <c r="H13" s="18">
        <v>-731</v>
      </c>
      <c r="I13" s="18">
        <v>-762</v>
      </c>
      <c r="J13" s="18">
        <v>-1479</v>
      </c>
      <c r="K13" s="18">
        <v>-1125</v>
      </c>
      <c r="L13" s="18">
        <v>-772</v>
      </c>
      <c r="M13" s="18">
        <v>-2384</v>
      </c>
      <c r="N13" s="18">
        <v>-2281</v>
      </c>
      <c r="O13" s="18">
        <v>-3994</v>
      </c>
      <c r="P13" s="18">
        <v>-3357</v>
      </c>
      <c r="Q13" s="18">
        <v>-1520</v>
      </c>
      <c r="R13" s="18">
        <v>-1768</v>
      </c>
      <c r="S13" s="18">
        <v>-1550</v>
      </c>
      <c r="T13" s="18">
        <v>-2468</v>
      </c>
      <c r="U13" s="18">
        <v>-2316</v>
      </c>
      <c r="V13" s="18">
        <v>-2295</v>
      </c>
      <c r="W13" s="18">
        <v>-2413</v>
      </c>
      <c r="X13" s="18">
        <v>-3051</v>
      </c>
      <c r="Y13" s="18">
        <v>-2458</v>
      </c>
      <c r="Z13" s="18">
        <v>-2184</v>
      </c>
      <c r="AA13" s="18">
        <v>-3216</v>
      </c>
      <c r="AB13" s="18">
        <v>-4182</v>
      </c>
      <c r="AC13" s="18">
        <v>-2163</v>
      </c>
      <c r="AD13" s="23">
        <v>-259</v>
      </c>
    </row>
    <row r="14" spans="1:30" ht="11.25">
      <c r="A14" s="12">
        <v>77780</v>
      </c>
      <c r="B14" s="17">
        <f>ROUND('Verteilung 90_10, %'!$A14*0.9,-2)</f>
        <v>70000</v>
      </c>
      <c r="C14" s="20">
        <f>'Verteilung 90_10, %'!$A14-'Verteilung 90_10, %'!$B14</f>
        <v>7780</v>
      </c>
      <c r="D14" s="17">
        <v>-1873</v>
      </c>
      <c r="E14" s="18">
        <v>-1774</v>
      </c>
      <c r="F14" s="18">
        <v>-2044</v>
      </c>
      <c r="G14" s="18">
        <v>-1017</v>
      </c>
      <c r="H14" s="18">
        <v>-1024</v>
      </c>
      <c r="I14" s="18">
        <v>-873</v>
      </c>
      <c r="J14" s="18">
        <v>-1533</v>
      </c>
      <c r="K14" s="18">
        <v>-1420</v>
      </c>
      <c r="L14" s="18">
        <v>-1019</v>
      </c>
      <c r="M14" s="18">
        <v>-2806</v>
      </c>
      <c r="N14" s="18">
        <v>-2627</v>
      </c>
      <c r="O14" s="18">
        <v>-3856</v>
      </c>
      <c r="P14" s="18">
        <v>-3870</v>
      </c>
      <c r="Q14" s="18">
        <v>-1783</v>
      </c>
      <c r="R14" s="18">
        <v>-2084</v>
      </c>
      <c r="S14" s="18">
        <v>-1736</v>
      </c>
      <c r="T14" s="18">
        <v>-2825</v>
      </c>
      <c r="U14" s="18">
        <v>-2709</v>
      </c>
      <c r="V14" s="18">
        <v>-2643</v>
      </c>
      <c r="W14" s="18">
        <v>-2578</v>
      </c>
      <c r="X14" s="18">
        <v>-3506</v>
      </c>
      <c r="Y14" s="18">
        <v>-1833</v>
      </c>
      <c r="Z14" s="18">
        <v>-2835</v>
      </c>
      <c r="AA14" s="18">
        <v>-3066</v>
      </c>
      <c r="AB14" s="18">
        <v>-4773</v>
      </c>
      <c r="AC14" s="18">
        <v>-2449</v>
      </c>
      <c r="AD14" s="23">
        <v>-374</v>
      </c>
    </row>
    <row r="15" spans="1:30" ht="11.25">
      <c r="A15" s="12">
        <v>88890</v>
      </c>
      <c r="B15" s="17">
        <f>ROUND('Verteilung 90_10, %'!$A15*0.9,-2)</f>
        <v>80000</v>
      </c>
      <c r="C15" s="20">
        <f>'Verteilung 90_10, %'!$A15-'Verteilung 90_10, %'!$B15</f>
        <v>8890</v>
      </c>
      <c r="D15" s="17">
        <v>-2038</v>
      </c>
      <c r="E15" s="18">
        <v>-1915</v>
      </c>
      <c r="F15" s="18">
        <v>-2207</v>
      </c>
      <c r="G15" s="18">
        <v>-1035</v>
      </c>
      <c r="H15" s="18">
        <v>-1272</v>
      </c>
      <c r="I15" s="18">
        <v>-925</v>
      </c>
      <c r="J15" s="18">
        <v>-1541</v>
      </c>
      <c r="K15" s="18">
        <v>-1620</v>
      </c>
      <c r="L15" s="18">
        <v>-1271</v>
      </c>
      <c r="M15" s="18">
        <v>-3166</v>
      </c>
      <c r="N15" s="18">
        <v>-2775</v>
      </c>
      <c r="O15" s="18">
        <v>-3731</v>
      </c>
      <c r="P15" s="18">
        <v>-4255</v>
      </c>
      <c r="Q15" s="18">
        <v>-2101</v>
      </c>
      <c r="R15" s="18">
        <v>-2155</v>
      </c>
      <c r="S15" s="18">
        <v>-1856</v>
      </c>
      <c r="T15" s="18">
        <v>-3142</v>
      </c>
      <c r="U15" s="18">
        <v>-2979</v>
      </c>
      <c r="V15" s="18">
        <v>-2867</v>
      </c>
      <c r="W15" s="18">
        <v>-2660</v>
      </c>
      <c r="X15" s="18">
        <v>-3944</v>
      </c>
      <c r="Y15" s="18">
        <v>-1859</v>
      </c>
      <c r="Z15" s="18">
        <v>-3479</v>
      </c>
      <c r="AA15" s="18">
        <v>-3010</v>
      </c>
      <c r="AB15" s="18">
        <v>-5224</v>
      </c>
      <c r="AC15" s="18">
        <v>-2695</v>
      </c>
      <c r="AD15" s="23">
        <v>-402</v>
      </c>
    </row>
    <row r="16" spans="1:30" ht="11.25">
      <c r="A16" s="12">
        <v>100000</v>
      </c>
      <c r="B16" s="17">
        <f>ROUND('Verteilung 90_10, %'!$A16*0.9,-2)</f>
        <v>90000</v>
      </c>
      <c r="C16" s="20">
        <f>'Verteilung 90_10, %'!$A16-'Verteilung 90_10, %'!$B16</f>
        <v>10000</v>
      </c>
      <c r="D16" s="17">
        <v>-2374</v>
      </c>
      <c r="E16" s="18">
        <v>-2077</v>
      </c>
      <c r="F16" s="18">
        <v>-2339</v>
      </c>
      <c r="G16" s="18">
        <v>-1065</v>
      </c>
      <c r="H16" s="18">
        <v>-1430</v>
      </c>
      <c r="I16" s="18">
        <v>-860</v>
      </c>
      <c r="J16" s="18">
        <v>-1519</v>
      </c>
      <c r="K16" s="18">
        <v>-1768</v>
      </c>
      <c r="L16" s="18">
        <v>-1671</v>
      </c>
      <c r="M16" s="18">
        <v>-3541</v>
      </c>
      <c r="N16" s="18">
        <v>-2823</v>
      </c>
      <c r="O16" s="18">
        <v>-3582</v>
      </c>
      <c r="P16" s="18">
        <v>-4531</v>
      </c>
      <c r="Q16" s="18">
        <v>-2473</v>
      </c>
      <c r="R16" s="18">
        <v>-2137</v>
      </c>
      <c r="S16" s="18">
        <v>-1931</v>
      </c>
      <c r="T16" s="18">
        <v>-3251</v>
      </c>
      <c r="U16" s="18">
        <v>-3083</v>
      </c>
      <c r="V16" s="18">
        <v>-3083</v>
      </c>
      <c r="W16" s="18">
        <v>-2632</v>
      </c>
      <c r="X16" s="18">
        <v>-4215</v>
      </c>
      <c r="Y16" s="18">
        <v>-2100</v>
      </c>
      <c r="Z16" s="18">
        <v>-4189</v>
      </c>
      <c r="AA16" s="18">
        <v>-3011</v>
      </c>
      <c r="AB16" s="18">
        <v>-5411</v>
      </c>
      <c r="AC16" s="18">
        <v>-2922</v>
      </c>
      <c r="AD16" s="23">
        <v>-496</v>
      </c>
    </row>
    <row r="17" spans="1:30" ht="11.25">
      <c r="A17" s="12">
        <v>111110</v>
      </c>
      <c r="B17" s="17">
        <f>ROUND('Verteilung 90_10, %'!$A17*0.9,-2)</f>
        <v>100000</v>
      </c>
      <c r="C17" s="20">
        <f>'Verteilung 90_10, %'!$A17-'Verteilung 90_10, %'!$B17</f>
        <v>11110</v>
      </c>
      <c r="D17" s="17">
        <v>-2693</v>
      </c>
      <c r="E17" s="18">
        <v>-2189</v>
      </c>
      <c r="F17" s="18">
        <v>-2409</v>
      </c>
      <c r="G17" s="18">
        <v>-1097</v>
      </c>
      <c r="H17" s="18">
        <v>-1598</v>
      </c>
      <c r="I17" s="18">
        <v>-780</v>
      </c>
      <c r="J17" s="18">
        <v>-1478</v>
      </c>
      <c r="K17" s="18">
        <v>-1793</v>
      </c>
      <c r="L17" s="18">
        <v>-2530</v>
      </c>
      <c r="M17" s="18">
        <v>-3745</v>
      </c>
      <c r="N17" s="18">
        <v>-2851</v>
      </c>
      <c r="O17" s="18">
        <v>-3446</v>
      </c>
      <c r="P17" s="18">
        <v>-4751</v>
      </c>
      <c r="Q17" s="18">
        <v>-2847</v>
      </c>
      <c r="R17" s="18">
        <v>-2110</v>
      </c>
      <c r="S17" s="18">
        <v>-1971</v>
      </c>
      <c r="T17" s="18">
        <v>-3392</v>
      </c>
      <c r="U17" s="18">
        <v>-3060</v>
      </c>
      <c r="V17" s="18">
        <v>-3211</v>
      </c>
      <c r="W17" s="18">
        <v>-2584</v>
      </c>
      <c r="X17" s="18">
        <v>-4354</v>
      </c>
      <c r="Y17" s="18">
        <v>-2371</v>
      </c>
      <c r="Z17" s="18">
        <v>-4900</v>
      </c>
      <c r="AA17" s="18">
        <v>-3138</v>
      </c>
      <c r="AB17" s="18">
        <v>-5438</v>
      </c>
      <c r="AC17" s="18">
        <v>-3074</v>
      </c>
      <c r="AD17" s="23">
        <v>-732</v>
      </c>
    </row>
    <row r="18" spans="1:30" ht="11.25">
      <c r="A18" s="12">
        <v>138890</v>
      </c>
      <c r="B18" s="17">
        <f>ROUND('Verteilung 90_10, %'!$A18*0.9,-2)</f>
        <v>125000</v>
      </c>
      <c r="C18" s="20">
        <f>'Verteilung 90_10, %'!$A18-'Verteilung 90_10, %'!$B18</f>
        <v>13890</v>
      </c>
      <c r="D18" s="17">
        <v>-3218</v>
      </c>
      <c r="E18" s="18">
        <v>-2604</v>
      </c>
      <c r="F18" s="18">
        <v>-2386</v>
      </c>
      <c r="G18" s="18">
        <v>-1041</v>
      </c>
      <c r="H18" s="18">
        <v>-1748</v>
      </c>
      <c r="I18" s="18">
        <v>-630</v>
      </c>
      <c r="J18" s="18">
        <v>-1248</v>
      </c>
      <c r="K18" s="18">
        <v>-1582</v>
      </c>
      <c r="L18" s="18">
        <v>-4460</v>
      </c>
      <c r="M18" s="18">
        <v>-4033</v>
      </c>
      <c r="N18" s="18">
        <v>-2988</v>
      </c>
      <c r="O18" s="18">
        <v>-3039</v>
      </c>
      <c r="P18" s="18">
        <v>-5193</v>
      </c>
      <c r="Q18" s="18">
        <v>-3553</v>
      </c>
      <c r="R18" s="18">
        <v>-1949</v>
      </c>
      <c r="S18" s="18">
        <v>-1903</v>
      </c>
      <c r="T18" s="18">
        <v>-3613</v>
      </c>
      <c r="U18" s="18">
        <v>-2937</v>
      </c>
      <c r="V18" s="18">
        <v>-3324</v>
      </c>
      <c r="W18" s="18">
        <v>-2527</v>
      </c>
      <c r="X18" s="18">
        <v>-4214</v>
      </c>
      <c r="Y18" s="18">
        <v>-3265</v>
      </c>
      <c r="Z18" s="18">
        <v>-6840</v>
      </c>
      <c r="AA18" s="18">
        <v>-3283</v>
      </c>
      <c r="AB18" s="18">
        <v>-5154</v>
      </c>
      <c r="AC18" s="18">
        <v>-3622</v>
      </c>
      <c r="AD18" s="23">
        <v>-1186</v>
      </c>
    </row>
    <row r="19" spans="1:30" ht="11.25">
      <c r="A19" s="12">
        <v>166670</v>
      </c>
      <c r="B19" s="17">
        <f>ROUND('Verteilung 90_10, %'!$A19*0.9,-2)</f>
        <v>150000</v>
      </c>
      <c r="C19" s="20">
        <f>'Verteilung 90_10, %'!$A19-'Verteilung 90_10, %'!$B19</f>
        <v>16670</v>
      </c>
      <c r="D19" s="17">
        <v>-3494</v>
      </c>
      <c r="E19" s="18">
        <v>-2955</v>
      </c>
      <c r="F19" s="18">
        <v>-2062</v>
      </c>
      <c r="G19" s="18">
        <v>-610</v>
      </c>
      <c r="H19" s="18">
        <v>-1672</v>
      </c>
      <c r="I19" s="18">
        <v>-658</v>
      </c>
      <c r="J19" s="18">
        <v>-1138</v>
      </c>
      <c r="K19" s="18">
        <v>-1576</v>
      </c>
      <c r="L19" s="18">
        <v>-5942</v>
      </c>
      <c r="M19" s="18">
        <v>-4468</v>
      </c>
      <c r="N19" s="18">
        <v>-3343</v>
      </c>
      <c r="O19" s="18">
        <v>-2341</v>
      </c>
      <c r="P19" s="18">
        <v>-5370</v>
      </c>
      <c r="Q19" s="18">
        <v>-3667</v>
      </c>
      <c r="R19" s="18">
        <v>-1763</v>
      </c>
      <c r="S19" s="18">
        <v>-1895</v>
      </c>
      <c r="T19" s="18">
        <v>-3407</v>
      </c>
      <c r="U19" s="18">
        <v>-2923</v>
      </c>
      <c r="V19" s="18">
        <v>-3194</v>
      </c>
      <c r="W19" s="18">
        <v>-2311</v>
      </c>
      <c r="X19" s="18">
        <v>-3846</v>
      </c>
      <c r="Y19" s="18">
        <v>-3562</v>
      </c>
      <c r="Z19" s="18">
        <v>-7708</v>
      </c>
      <c r="AA19" s="18">
        <v>-3371</v>
      </c>
      <c r="AB19" s="18">
        <v>-4765</v>
      </c>
      <c r="AC19" s="18">
        <v>-4241</v>
      </c>
      <c r="AD19" s="23">
        <v>-1419</v>
      </c>
    </row>
    <row r="20" spans="1:30" ht="11.25">
      <c r="A20" s="12">
        <v>194440</v>
      </c>
      <c r="B20" s="17">
        <f>ROUND('Verteilung 90_10, %'!$A20*0.9,-2)</f>
        <v>175000</v>
      </c>
      <c r="C20" s="20">
        <f>'Verteilung 90_10, %'!$A20-'Verteilung 90_10, %'!$B20</f>
        <v>19440</v>
      </c>
      <c r="D20" s="17">
        <v>-4053</v>
      </c>
      <c r="E20" s="18">
        <v>-3048</v>
      </c>
      <c r="F20" s="18">
        <v>-1455</v>
      </c>
      <c r="G20" s="18">
        <v>-357</v>
      </c>
      <c r="H20" s="18">
        <v>-1555</v>
      </c>
      <c r="I20" s="18">
        <v>-671</v>
      </c>
      <c r="J20" s="18">
        <v>-1111</v>
      </c>
      <c r="K20" s="18">
        <v>-1576</v>
      </c>
      <c r="L20" s="18">
        <v>-6129</v>
      </c>
      <c r="M20" s="18">
        <v>-4988</v>
      </c>
      <c r="N20" s="18">
        <v>-3645</v>
      </c>
      <c r="O20" s="18">
        <v>-1715</v>
      </c>
      <c r="P20" s="18">
        <v>-5323</v>
      </c>
      <c r="Q20" s="18">
        <v>-3591</v>
      </c>
      <c r="R20" s="18">
        <v>-1717</v>
      </c>
      <c r="S20" s="18">
        <v>-1730</v>
      </c>
      <c r="T20" s="18">
        <v>-3167</v>
      </c>
      <c r="U20" s="18">
        <v>-2731</v>
      </c>
      <c r="V20" s="18">
        <v>-2949</v>
      </c>
      <c r="W20" s="18">
        <v>-2210</v>
      </c>
      <c r="X20" s="18">
        <v>-3698</v>
      </c>
      <c r="Y20" s="18">
        <v>-3664</v>
      </c>
      <c r="Z20" s="18">
        <v>-7612</v>
      </c>
      <c r="AA20" s="18">
        <v>-3379</v>
      </c>
      <c r="AB20" s="18">
        <v>-4434</v>
      </c>
      <c r="AC20" s="18">
        <v>-4928</v>
      </c>
      <c r="AD20" s="23">
        <v>-1114</v>
      </c>
    </row>
    <row r="21" spans="1:30" ht="11.25">
      <c r="A21" s="12">
        <v>222220</v>
      </c>
      <c r="B21" s="17">
        <f>ROUND('Verteilung 90_10, %'!$A21*0.9,-2)</f>
        <v>200000</v>
      </c>
      <c r="C21" s="20">
        <f>'Verteilung 90_10, %'!$A21-'Verteilung 90_10, %'!$B21</f>
        <v>22220</v>
      </c>
      <c r="D21" s="17">
        <v>-4304</v>
      </c>
      <c r="E21" s="18">
        <v>-2967</v>
      </c>
      <c r="F21" s="18">
        <v>-889</v>
      </c>
      <c r="G21" s="18">
        <v>-303</v>
      </c>
      <c r="H21" s="18">
        <v>-1450</v>
      </c>
      <c r="I21" s="18">
        <v>-671</v>
      </c>
      <c r="J21" s="18">
        <v>-753</v>
      </c>
      <c r="K21" s="18">
        <v>-1825</v>
      </c>
      <c r="L21" s="18">
        <v>-4902</v>
      </c>
      <c r="M21" s="18">
        <v>-5900</v>
      </c>
      <c r="N21" s="18">
        <v>-3759</v>
      </c>
      <c r="O21" s="18">
        <v>-1084</v>
      </c>
      <c r="P21" s="18">
        <v>-5238</v>
      </c>
      <c r="Q21" s="18">
        <v>-3752</v>
      </c>
      <c r="R21" s="18">
        <v>-1588</v>
      </c>
      <c r="S21" s="18">
        <v>-1340</v>
      </c>
      <c r="T21" s="18">
        <v>-2946</v>
      </c>
      <c r="U21" s="18">
        <v>-2576</v>
      </c>
      <c r="V21" s="18">
        <v>-2794</v>
      </c>
      <c r="W21" s="18">
        <v>-2314</v>
      </c>
      <c r="X21" s="18">
        <v>-3249</v>
      </c>
      <c r="Y21" s="18">
        <v>-3816</v>
      </c>
      <c r="Z21" s="18">
        <v>-7289</v>
      </c>
      <c r="AA21" s="18">
        <v>-3695</v>
      </c>
      <c r="AB21" s="18">
        <v>-4096</v>
      </c>
      <c r="AC21" s="18">
        <v>-5316</v>
      </c>
      <c r="AD21" s="23">
        <v>-391</v>
      </c>
    </row>
    <row r="22" spans="1:30" ht="11.25">
      <c r="A22" s="12">
        <v>277780</v>
      </c>
      <c r="B22" s="17">
        <f>ROUND('Verteilung 90_10, %'!$A22*0.9,-2)</f>
        <v>250000</v>
      </c>
      <c r="C22" s="20">
        <f>'Verteilung 90_10, %'!$A22-'Verteilung 90_10, %'!$B22</f>
        <v>27780</v>
      </c>
      <c r="D22" s="17">
        <v>-5131</v>
      </c>
      <c r="E22" s="18">
        <v>-3133</v>
      </c>
      <c r="F22" s="18">
        <v>-430</v>
      </c>
      <c r="G22" s="18">
        <v>-339</v>
      </c>
      <c r="H22" s="18">
        <v>-1288</v>
      </c>
      <c r="I22" s="18">
        <v>-665</v>
      </c>
      <c r="J22" s="18">
        <v>466</v>
      </c>
      <c r="K22" s="18">
        <v>-2129</v>
      </c>
      <c r="L22" s="18">
        <v>-1886</v>
      </c>
      <c r="M22" s="18">
        <v>-6642</v>
      </c>
      <c r="N22" s="18">
        <v>-3424</v>
      </c>
      <c r="O22" s="18">
        <v>-104</v>
      </c>
      <c r="P22" s="18">
        <v>-5056</v>
      </c>
      <c r="Q22" s="18">
        <v>-3902</v>
      </c>
      <c r="R22" s="18">
        <v>-1226</v>
      </c>
      <c r="S22" s="18">
        <v>-473</v>
      </c>
      <c r="T22" s="18">
        <v>-2448</v>
      </c>
      <c r="U22" s="18">
        <v>-2347</v>
      </c>
      <c r="V22" s="18">
        <v>-2919</v>
      </c>
      <c r="W22" s="18">
        <v>-2570</v>
      </c>
      <c r="X22" s="18">
        <v>-1609</v>
      </c>
      <c r="Y22" s="18">
        <v>-3946</v>
      </c>
      <c r="Z22" s="18">
        <v>-6830</v>
      </c>
      <c r="AA22" s="18">
        <v>-1760</v>
      </c>
      <c r="AB22" s="18">
        <v>-4111</v>
      </c>
      <c r="AC22" s="18">
        <v>-5228</v>
      </c>
      <c r="AD22" s="23">
        <v>-161</v>
      </c>
    </row>
    <row r="23" spans="1:30" ht="11.25">
      <c r="A23" s="12">
        <v>333330</v>
      </c>
      <c r="B23" s="17">
        <f>ROUND('Verteilung 90_10, %'!$A23*0.9,-2)</f>
        <v>300000</v>
      </c>
      <c r="C23" s="20">
        <f>'Verteilung 90_10, %'!$A23-'Verteilung 90_10, %'!$B23</f>
        <v>33330</v>
      </c>
      <c r="D23" s="17">
        <v>-5579</v>
      </c>
      <c r="E23" s="18">
        <v>-3267</v>
      </c>
      <c r="F23" s="18">
        <v>-214</v>
      </c>
      <c r="G23" s="18">
        <v>-333</v>
      </c>
      <c r="H23" s="18">
        <v>-896</v>
      </c>
      <c r="I23" s="18">
        <v>-592</v>
      </c>
      <c r="J23" s="18">
        <v>1482</v>
      </c>
      <c r="K23" s="18">
        <v>-2221</v>
      </c>
      <c r="L23" s="18">
        <v>179</v>
      </c>
      <c r="M23" s="18">
        <v>-4046</v>
      </c>
      <c r="N23" s="18">
        <v>-2885</v>
      </c>
      <c r="O23" s="18">
        <v>-1140</v>
      </c>
      <c r="P23" s="18">
        <v>-4754</v>
      </c>
      <c r="Q23" s="18">
        <v>-1848</v>
      </c>
      <c r="R23" s="18">
        <v>-614</v>
      </c>
      <c r="S23" s="18">
        <v>521</v>
      </c>
      <c r="T23" s="18">
        <v>-1605</v>
      </c>
      <c r="U23" s="18">
        <v>-2121</v>
      </c>
      <c r="V23" s="18">
        <v>-2969</v>
      </c>
      <c r="W23" s="18">
        <v>-2833</v>
      </c>
      <c r="X23" s="18">
        <v>-187</v>
      </c>
      <c r="Y23" s="18">
        <v>-4680</v>
      </c>
      <c r="Z23" s="18">
        <v>-6080</v>
      </c>
      <c r="AA23" s="18">
        <v>1262</v>
      </c>
      <c r="AB23" s="18">
        <v>-4628</v>
      </c>
      <c r="AC23" s="18">
        <v>-4633</v>
      </c>
      <c r="AD23" s="23">
        <v>156</v>
      </c>
    </row>
    <row r="24" spans="1:30" ht="11.25">
      <c r="A24" s="12">
        <v>388890</v>
      </c>
      <c r="B24" s="17">
        <f>ROUND('Verteilung 90_10, %'!$A24*0.9,-2)</f>
        <v>350000</v>
      </c>
      <c r="C24" s="20">
        <f>'Verteilung 90_10, %'!$A24-'Verteilung 90_10, %'!$B24</f>
        <v>38890</v>
      </c>
      <c r="D24" s="17">
        <v>-5402</v>
      </c>
      <c r="E24" s="18">
        <v>-3341</v>
      </c>
      <c r="F24" s="18">
        <v>-32</v>
      </c>
      <c r="G24" s="18">
        <v>-341</v>
      </c>
      <c r="H24" s="18">
        <v>-350</v>
      </c>
      <c r="I24" s="18">
        <v>-494</v>
      </c>
      <c r="J24" s="18">
        <v>1971</v>
      </c>
      <c r="K24" s="18">
        <v>-2383</v>
      </c>
      <c r="L24" s="18">
        <v>964</v>
      </c>
      <c r="M24" s="18">
        <v>-689</v>
      </c>
      <c r="N24" s="18">
        <v>-2054</v>
      </c>
      <c r="O24" s="18">
        <v>-2372</v>
      </c>
      <c r="P24" s="18">
        <v>-4595</v>
      </c>
      <c r="Q24" s="18">
        <v>964</v>
      </c>
      <c r="R24" s="18">
        <v>689</v>
      </c>
      <c r="S24" s="18">
        <v>1192</v>
      </c>
      <c r="T24" s="18">
        <v>-191</v>
      </c>
      <c r="U24" s="18">
        <v>-1825</v>
      </c>
      <c r="V24" s="18">
        <v>-3094</v>
      </c>
      <c r="W24" s="18">
        <v>-2796</v>
      </c>
      <c r="X24" s="18">
        <v>1263</v>
      </c>
      <c r="Y24" s="18">
        <v>-6439</v>
      </c>
      <c r="Z24" s="18">
        <v>-5424</v>
      </c>
      <c r="AA24" s="18">
        <v>4117</v>
      </c>
      <c r="AB24" s="18">
        <v>-5349</v>
      </c>
      <c r="AC24" s="18">
        <v>-4262</v>
      </c>
      <c r="AD24" s="23">
        <v>641</v>
      </c>
    </row>
    <row r="25" spans="1:30" ht="11.25">
      <c r="A25" s="12">
        <v>444440</v>
      </c>
      <c r="B25" s="17">
        <f>ROUND('Verteilung 90_10, %'!$A25*0.9,-2)</f>
        <v>400000</v>
      </c>
      <c r="C25" s="20">
        <f>'Verteilung 90_10, %'!$A25-'Verteilung 90_10, %'!$B25</f>
        <v>44440</v>
      </c>
      <c r="D25" s="17">
        <v>-4966</v>
      </c>
      <c r="E25" s="18">
        <v>-3204</v>
      </c>
      <c r="F25" s="18">
        <v>132</v>
      </c>
      <c r="G25" s="18">
        <v>-281</v>
      </c>
      <c r="H25" s="18">
        <v>277</v>
      </c>
      <c r="I25" s="18">
        <v>-457</v>
      </c>
      <c r="J25" s="18">
        <v>2159</v>
      </c>
      <c r="K25" s="18">
        <v>-2820</v>
      </c>
      <c r="L25" s="18">
        <v>1442</v>
      </c>
      <c r="M25" s="18">
        <v>1902</v>
      </c>
      <c r="N25" s="18">
        <v>-920</v>
      </c>
      <c r="O25" s="18">
        <v>-3585</v>
      </c>
      <c r="P25" s="18">
        <v>-4542</v>
      </c>
      <c r="Q25" s="18">
        <v>2938</v>
      </c>
      <c r="R25" s="18">
        <v>1741</v>
      </c>
      <c r="S25" s="18">
        <v>1643</v>
      </c>
      <c r="T25" s="18">
        <v>1329</v>
      </c>
      <c r="U25" s="18">
        <v>-1590</v>
      </c>
      <c r="V25" s="18">
        <v>-3250</v>
      </c>
      <c r="W25" s="18">
        <v>-2613</v>
      </c>
      <c r="X25" s="18">
        <v>2233</v>
      </c>
      <c r="Y25" s="18">
        <v>-7435</v>
      </c>
      <c r="Z25" s="18">
        <v>-5301</v>
      </c>
      <c r="AA25" s="18">
        <v>5016</v>
      </c>
      <c r="AB25" s="18">
        <v>-6092</v>
      </c>
      <c r="AC25" s="18">
        <v>-3985</v>
      </c>
      <c r="AD25" s="23">
        <v>1146</v>
      </c>
    </row>
    <row r="26" spans="1:30" ht="11.25">
      <c r="A26" s="12">
        <v>500000</v>
      </c>
      <c r="B26" s="17">
        <f>ROUND('Verteilung 90_10, %'!$A26*0.9,-2)</f>
        <v>450000</v>
      </c>
      <c r="C26" s="20">
        <f>'Verteilung 90_10, %'!$A26-'Verteilung 90_10, %'!$B26</f>
        <v>50000</v>
      </c>
      <c r="D26" s="17">
        <v>-3916</v>
      </c>
      <c r="E26" s="18">
        <v>-2691</v>
      </c>
      <c r="F26" s="18">
        <v>318</v>
      </c>
      <c r="G26" s="18">
        <v>-205</v>
      </c>
      <c r="H26" s="18">
        <v>844</v>
      </c>
      <c r="I26" s="18">
        <v>-435</v>
      </c>
      <c r="J26" s="18">
        <v>2094</v>
      </c>
      <c r="K26" s="18">
        <v>-3502</v>
      </c>
      <c r="L26" s="18">
        <v>1666</v>
      </c>
      <c r="M26" s="18">
        <v>4239</v>
      </c>
      <c r="N26" s="18">
        <v>385</v>
      </c>
      <c r="O26" s="18">
        <v>-4703</v>
      </c>
      <c r="P26" s="18">
        <v>-4572</v>
      </c>
      <c r="Q26" s="18">
        <v>4338</v>
      </c>
      <c r="R26" s="18">
        <v>2393</v>
      </c>
      <c r="S26" s="18">
        <v>1920</v>
      </c>
      <c r="T26" s="18">
        <v>2579</v>
      </c>
      <c r="U26" s="18">
        <v>-1470</v>
      </c>
      <c r="V26" s="18">
        <v>-3347</v>
      </c>
      <c r="W26" s="18">
        <v>-2374</v>
      </c>
      <c r="X26" s="18">
        <v>2752</v>
      </c>
      <c r="Y26" s="18">
        <v>-6047</v>
      </c>
      <c r="Z26" s="18">
        <v>-5037</v>
      </c>
      <c r="AA26" s="18">
        <v>4838</v>
      </c>
      <c r="AB26" s="18">
        <v>-6700</v>
      </c>
      <c r="AC26" s="18">
        <v>-3662</v>
      </c>
      <c r="AD26" s="23">
        <v>1643</v>
      </c>
    </row>
    <row r="27" spans="1:30" ht="11.25">
      <c r="A27" s="12">
        <v>555560</v>
      </c>
      <c r="B27" s="17">
        <f>ROUND('Verteilung 90_10, %'!$A27*0.9,-2)</f>
        <v>500000</v>
      </c>
      <c r="C27" s="20">
        <f>'Verteilung 90_10, %'!$A27-'Verteilung 90_10, %'!$B27</f>
        <v>55560</v>
      </c>
      <c r="D27" s="17">
        <v>-3186</v>
      </c>
      <c r="E27" s="18">
        <v>-2212</v>
      </c>
      <c r="F27" s="18">
        <v>493</v>
      </c>
      <c r="G27" s="18">
        <v>-143</v>
      </c>
      <c r="H27" s="18">
        <v>1233</v>
      </c>
      <c r="I27" s="18">
        <v>-435</v>
      </c>
      <c r="J27" s="18">
        <v>2056</v>
      </c>
      <c r="K27" s="18">
        <v>-4145</v>
      </c>
      <c r="L27" s="18">
        <v>1906</v>
      </c>
      <c r="M27" s="18">
        <v>5770</v>
      </c>
      <c r="N27" s="18">
        <v>1589</v>
      </c>
      <c r="O27" s="18">
        <v>-5465</v>
      </c>
      <c r="P27" s="18">
        <v>-4650</v>
      </c>
      <c r="Q27" s="18">
        <v>5365</v>
      </c>
      <c r="R27" s="18">
        <v>2944</v>
      </c>
      <c r="S27" s="18">
        <v>2104</v>
      </c>
      <c r="T27" s="18">
        <v>3498</v>
      </c>
      <c r="U27" s="18">
        <v>-1449</v>
      </c>
      <c r="V27" s="18">
        <v>-3531</v>
      </c>
      <c r="W27" s="18">
        <v>-2195</v>
      </c>
      <c r="X27" s="18">
        <v>3044</v>
      </c>
      <c r="Y27" s="18">
        <v>-4408</v>
      </c>
      <c r="Z27" s="18">
        <v>-4611</v>
      </c>
      <c r="AA27" s="18">
        <v>4806</v>
      </c>
      <c r="AB27" s="18">
        <v>-7258</v>
      </c>
      <c r="AC27" s="18">
        <v>-3264</v>
      </c>
      <c r="AD27" s="23">
        <v>2088</v>
      </c>
    </row>
    <row r="28" spans="1:30" ht="11.25">
      <c r="A28" s="12">
        <v>611110</v>
      </c>
      <c r="B28" s="17">
        <f>ROUND('Verteilung 90_10, %'!$A28*0.9,-2)</f>
        <v>550000</v>
      </c>
      <c r="C28" s="20">
        <f>'Verteilung 90_10, %'!$A28-'Verteilung 90_10, %'!$B28</f>
        <v>61110</v>
      </c>
      <c r="D28" s="17">
        <v>-2558</v>
      </c>
      <c r="E28" s="18">
        <v>-1736</v>
      </c>
      <c r="F28" s="18">
        <v>662</v>
      </c>
      <c r="G28" s="18">
        <v>-100</v>
      </c>
      <c r="H28" s="18">
        <v>1461</v>
      </c>
      <c r="I28" s="18">
        <v>-441</v>
      </c>
      <c r="J28" s="18">
        <v>2001</v>
      </c>
      <c r="K28" s="18">
        <v>-4239</v>
      </c>
      <c r="L28" s="18">
        <v>2123</v>
      </c>
      <c r="M28" s="18">
        <v>6600</v>
      </c>
      <c r="N28" s="18">
        <v>2451</v>
      </c>
      <c r="O28" s="18">
        <v>-5832</v>
      </c>
      <c r="P28" s="18">
        <v>-4723</v>
      </c>
      <c r="Q28" s="18">
        <v>5945</v>
      </c>
      <c r="R28" s="18">
        <v>3278</v>
      </c>
      <c r="S28" s="18">
        <v>2193</v>
      </c>
      <c r="T28" s="18">
        <v>4096</v>
      </c>
      <c r="U28" s="18">
        <v>-1386</v>
      </c>
      <c r="V28" s="18">
        <v>-3617</v>
      </c>
      <c r="W28" s="18">
        <v>-2022</v>
      </c>
      <c r="X28" s="18">
        <v>3385</v>
      </c>
      <c r="Y28" s="18">
        <v>-3037</v>
      </c>
      <c r="Z28" s="18">
        <v>-4370</v>
      </c>
      <c r="AA28" s="18">
        <v>4758</v>
      </c>
      <c r="AB28" s="18">
        <v>-7682</v>
      </c>
      <c r="AC28" s="18">
        <v>-2920</v>
      </c>
      <c r="AD28" s="23">
        <v>2575</v>
      </c>
    </row>
    <row r="29" spans="1:30" ht="11.25">
      <c r="A29" s="12">
        <v>666670</v>
      </c>
      <c r="B29" s="17">
        <f>ROUND('Verteilung 90_10, %'!$A29*0.9,-2)</f>
        <v>600000</v>
      </c>
      <c r="C29" s="20">
        <f>'Verteilung 90_10, %'!$A29-'Verteilung 90_10, %'!$B29</f>
        <v>66670</v>
      </c>
      <c r="D29" s="17">
        <v>-1958</v>
      </c>
      <c r="E29" s="18">
        <v>-1279</v>
      </c>
      <c r="F29" s="18">
        <v>827</v>
      </c>
      <c r="G29" s="18">
        <v>-87</v>
      </c>
      <c r="H29" s="18">
        <v>1561</v>
      </c>
      <c r="I29" s="18">
        <v>-444</v>
      </c>
      <c r="J29" s="18">
        <v>1928</v>
      </c>
      <c r="K29" s="18">
        <v>-3906</v>
      </c>
      <c r="L29" s="18">
        <v>2331</v>
      </c>
      <c r="M29" s="18">
        <v>6989</v>
      </c>
      <c r="N29" s="18">
        <v>3072</v>
      </c>
      <c r="O29" s="18">
        <v>-5867</v>
      </c>
      <c r="P29" s="18">
        <v>-4830</v>
      </c>
      <c r="Q29" s="18">
        <v>6177</v>
      </c>
      <c r="R29" s="18">
        <v>3391</v>
      </c>
      <c r="S29" s="18">
        <v>2223</v>
      </c>
      <c r="T29" s="18">
        <v>4452</v>
      </c>
      <c r="U29" s="18">
        <v>-1265</v>
      </c>
      <c r="V29" s="18">
        <v>-3656</v>
      </c>
      <c r="W29" s="18">
        <v>-1859</v>
      </c>
      <c r="X29" s="18">
        <v>3731</v>
      </c>
      <c r="Y29" s="18">
        <v>-1330</v>
      </c>
      <c r="Z29" s="18">
        <v>-4229</v>
      </c>
      <c r="AA29" s="18">
        <v>4775</v>
      </c>
      <c r="AB29" s="18">
        <v>-8107</v>
      </c>
      <c r="AC29" s="18">
        <v>-2731</v>
      </c>
      <c r="AD29" s="23">
        <v>3134</v>
      </c>
    </row>
    <row r="30" spans="1:30" ht="11.25">
      <c r="A30" s="12">
        <v>722220</v>
      </c>
      <c r="B30" s="17">
        <f>ROUND('Verteilung 90_10, %'!$A30*0.9,-2)</f>
        <v>650000</v>
      </c>
      <c r="C30" s="20">
        <f>'Verteilung 90_10, %'!$A30-'Verteilung 90_10, %'!$B30</f>
        <v>72220</v>
      </c>
      <c r="D30" s="17">
        <v>-1368</v>
      </c>
      <c r="E30" s="18">
        <v>-815</v>
      </c>
      <c r="F30" s="18">
        <v>985</v>
      </c>
      <c r="G30" s="18">
        <v>-77</v>
      </c>
      <c r="H30" s="18">
        <v>1566</v>
      </c>
      <c r="I30" s="18">
        <v>-447</v>
      </c>
      <c r="J30" s="18">
        <v>1860</v>
      </c>
      <c r="K30" s="18">
        <v>-3165</v>
      </c>
      <c r="L30" s="18">
        <v>2539</v>
      </c>
      <c r="M30" s="18">
        <v>6968</v>
      </c>
      <c r="N30" s="18">
        <v>3521</v>
      </c>
      <c r="O30" s="18">
        <v>-5659</v>
      </c>
      <c r="P30" s="18">
        <v>-4977</v>
      </c>
      <c r="Q30" s="18">
        <v>6133</v>
      </c>
      <c r="R30" s="18">
        <v>3363</v>
      </c>
      <c r="S30" s="18">
        <v>2196</v>
      </c>
      <c r="T30" s="18">
        <v>4533</v>
      </c>
      <c r="U30" s="18">
        <v>-1096</v>
      </c>
      <c r="V30" s="18">
        <v>-3644</v>
      </c>
      <c r="W30" s="18">
        <v>-1678</v>
      </c>
      <c r="X30" s="18">
        <v>4010</v>
      </c>
      <c r="Y30" s="18">
        <v>341</v>
      </c>
      <c r="Z30" s="18">
        <v>-4114</v>
      </c>
      <c r="AA30" s="18">
        <v>4776</v>
      </c>
      <c r="AB30" s="18">
        <v>-8460</v>
      </c>
      <c r="AC30" s="18">
        <v>-2551</v>
      </c>
      <c r="AD30" s="23">
        <v>3745</v>
      </c>
    </row>
    <row r="31" spans="1:30" ht="11.25">
      <c r="A31" s="12">
        <v>777780</v>
      </c>
      <c r="B31" s="17">
        <f>ROUND('Verteilung 90_10, %'!$A31*0.9,-2)</f>
        <v>700000</v>
      </c>
      <c r="C31" s="20">
        <f>'Verteilung 90_10, %'!$A31-'Verteilung 90_10, %'!$B31</f>
        <v>77780</v>
      </c>
      <c r="D31" s="17">
        <v>-800</v>
      </c>
      <c r="E31" s="18">
        <v>-376</v>
      </c>
      <c r="F31" s="18">
        <v>1123</v>
      </c>
      <c r="G31" s="18">
        <v>-75</v>
      </c>
      <c r="H31" s="18">
        <v>1501</v>
      </c>
      <c r="I31" s="18">
        <v>-451</v>
      </c>
      <c r="J31" s="18">
        <v>1801</v>
      </c>
      <c r="K31" s="18">
        <v>-2115</v>
      </c>
      <c r="L31" s="18">
        <v>2743</v>
      </c>
      <c r="M31" s="18">
        <v>6631</v>
      </c>
      <c r="N31" s="18">
        <v>3829</v>
      </c>
      <c r="O31" s="18">
        <v>-5284</v>
      </c>
      <c r="P31" s="18">
        <v>-5169</v>
      </c>
      <c r="Q31" s="18">
        <v>5875</v>
      </c>
      <c r="R31" s="18">
        <v>3237</v>
      </c>
      <c r="S31" s="18">
        <v>2129</v>
      </c>
      <c r="T31" s="18">
        <v>4381</v>
      </c>
      <c r="U31" s="18">
        <v>-887</v>
      </c>
      <c r="V31" s="18">
        <v>-3609</v>
      </c>
      <c r="W31" s="18">
        <v>-1489</v>
      </c>
      <c r="X31" s="18">
        <v>4212</v>
      </c>
      <c r="Y31" s="18">
        <v>1912</v>
      </c>
      <c r="Z31" s="18">
        <v>-4023</v>
      </c>
      <c r="AA31" s="18">
        <v>4731</v>
      </c>
      <c r="AB31" s="18">
        <v>-8780</v>
      </c>
      <c r="AC31" s="18">
        <v>-2359</v>
      </c>
      <c r="AD31" s="23">
        <v>4391</v>
      </c>
    </row>
    <row r="32" spans="1:30" ht="11.25">
      <c r="A32" s="12">
        <v>833330</v>
      </c>
      <c r="B32" s="17">
        <f>ROUND('Verteilung 90_10, %'!$A32*0.9,-2)</f>
        <v>750000</v>
      </c>
      <c r="C32" s="20">
        <f>'Verteilung 90_10, %'!$A32-'Verteilung 90_10, %'!$B32</f>
        <v>83330</v>
      </c>
      <c r="D32" s="17">
        <v>-313</v>
      </c>
      <c r="E32" s="18">
        <v>-11</v>
      </c>
      <c r="F32" s="18">
        <v>1252</v>
      </c>
      <c r="G32" s="18">
        <v>-78</v>
      </c>
      <c r="H32" s="18">
        <v>1391</v>
      </c>
      <c r="I32" s="18">
        <v>-448</v>
      </c>
      <c r="J32" s="18">
        <v>1744</v>
      </c>
      <c r="K32" s="18">
        <v>-842</v>
      </c>
      <c r="L32" s="18">
        <v>2864</v>
      </c>
      <c r="M32" s="18">
        <v>6108</v>
      </c>
      <c r="N32" s="18">
        <v>4056</v>
      </c>
      <c r="O32" s="18">
        <v>-4809</v>
      </c>
      <c r="P32" s="18">
        <v>-5410</v>
      </c>
      <c r="Q32" s="18">
        <v>5474</v>
      </c>
      <c r="R32" s="18">
        <v>3063</v>
      </c>
      <c r="S32" s="18">
        <v>2030</v>
      </c>
      <c r="T32" s="18">
        <v>4176</v>
      </c>
      <c r="U32" s="18">
        <v>-669</v>
      </c>
      <c r="V32" s="18">
        <v>-3599</v>
      </c>
      <c r="W32" s="18">
        <v>-1323</v>
      </c>
      <c r="X32" s="18">
        <v>4419</v>
      </c>
      <c r="Y32" s="18">
        <v>3423</v>
      </c>
      <c r="Z32" s="18">
        <v>-3991</v>
      </c>
      <c r="AA32" s="18">
        <v>4684</v>
      </c>
      <c r="AB32" s="18">
        <v>-9095</v>
      </c>
      <c r="AC32" s="18">
        <v>-2163</v>
      </c>
      <c r="AD32" s="23">
        <v>5028</v>
      </c>
    </row>
    <row r="33" spans="1:30" ht="11.25">
      <c r="A33" s="12">
        <v>888890</v>
      </c>
      <c r="B33" s="17">
        <f>ROUND('Verteilung 90_10, %'!$A33*0.9,-2)</f>
        <v>800000</v>
      </c>
      <c r="C33" s="20">
        <f>'Verteilung 90_10, %'!$A33-'Verteilung 90_10, %'!$B33</f>
        <v>88890</v>
      </c>
      <c r="D33" s="17">
        <v>129</v>
      </c>
      <c r="E33" s="18">
        <v>303</v>
      </c>
      <c r="F33" s="18">
        <v>1388</v>
      </c>
      <c r="G33" s="18">
        <v>-76</v>
      </c>
      <c r="H33" s="18">
        <v>1259</v>
      </c>
      <c r="I33" s="18">
        <v>-442</v>
      </c>
      <c r="J33" s="18">
        <v>1686</v>
      </c>
      <c r="K33" s="18">
        <v>573</v>
      </c>
      <c r="L33" s="18">
        <v>2890</v>
      </c>
      <c r="M33" s="18">
        <v>5551</v>
      </c>
      <c r="N33" s="18">
        <v>4270</v>
      </c>
      <c r="O33" s="18">
        <v>-4318</v>
      </c>
      <c r="P33" s="18">
        <v>-5707</v>
      </c>
      <c r="Q33" s="18">
        <v>5034</v>
      </c>
      <c r="R33" s="18">
        <v>2877</v>
      </c>
      <c r="S33" s="18">
        <v>1910</v>
      </c>
      <c r="T33" s="18">
        <v>3980</v>
      </c>
      <c r="U33" s="18">
        <v>-453</v>
      </c>
      <c r="V33" s="18">
        <v>-3608</v>
      </c>
      <c r="W33" s="18">
        <v>-1165</v>
      </c>
      <c r="X33" s="18">
        <v>4630</v>
      </c>
      <c r="Y33" s="18">
        <v>4921</v>
      </c>
      <c r="Z33" s="18">
        <v>-3988</v>
      </c>
      <c r="AA33" s="18">
        <v>4642</v>
      </c>
      <c r="AB33" s="18">
        <v>-9445</v>
      </c>
      <c r="AC33" s="18">
        <v>-1973</v>
      </c>
      <c r="AD33" s="23">
        <v>5650</v>
      </c>
    </row>
    <row r="34" spans="1:30" ht="11.25">
      <c r="A34" s="12">
        <v>944440</v>
      </c>
      <c r="B34" s="17">
        <f>ROUND('Verteilung 90_10, %'!$A34*0.9,-2)</f>
        <v>850000</v>
      </c>
      <c r="C34" s="20">
        <f>'Verteilung 90_10, %'!$A34-'Verteilung 90_10, %'!$B34</f>
        <v>94440</v>
      </c>
      <c r="D34" s="17">
        <v>574</v>
      </c>
      <c r="E34" s="18">
        <v>573</v>
      </c>
      <c r="F34" s="18">
        <v>1523</v>
      </c>
      <c r="G34" s="18">
        <v>-75</v>
      </c>
      <c r="H34" s="18">
        <v>1129</v>
      </c>
      <c r="I34" s="18">
        <v>-442</v>
      </c>
      <c r="J34" s="18">
        <v>1605</v>
      </c>
      <c r="K34" s="18">
        <v>2025</v>
      </c>
      <c r="L34" s="18">
        <v>2666</v>
      </c>
      <c r="M34" s="18">
        <v>5121</v>
      </c>
      <c r="N34" s="18">
        <v>4515</v>
      </c>
      <c r="O34" s="18">
        <v>-3909</v>
      </c>
      <c r="P34" s="18">
        <v>-6066</v>
      </c>
      <c r="Q34" s="18">
        <v>4653</v>
      </c>
      <c r="R34" s="18">
        <v>2705</v>
      </c>
      <c r="S34" s="18">
        <v>1777</v>
      </c>
      <c r="T34" s="18">
        <v>3832</v>
      </c>
      <c r="U34" s="18">
        <v>-240</v>
      </c>
      <c r="V34" s="18">
        <v>-3628</v>
      </c>
      <c r="W34" s="18">
        <v>-1038</v>
      </c>
      <c r="X34" s="18">
        <v>4847</v>
      </c>
      <c r="Y34" s="18">
        <v>6421</v>
      </c>
      <c r="Z34" s="18">
        <v>-3983</v>
      </c>
      <c r="AA34" s="18">
        <v>4529</v>
      </c>
      <c r="AB34" s="18">
        <v>-9890</v>
      </c>
      <c r="AC34" s="18">
        <v>-1811</v>
      </c>
      <c r="AD34" s="23">
        <v>6205</v>
      </c>
    </row>
    <row r="35" spans="1:30" ht="11.25">
      <c r="A35" s="38">
        <v>1000000</v>
      </c>
      <c r="B35" s="55">
        <f>ROUND('Verteilung 90_10, %'!$A35*0.9,-2)</f>
        <v>900000</v>
      </c>
      <c r="C35" s="50">
        <f>'Verteilung 90_10, %'!$A35-'Verteilung 90_10, %'!$B35</f>
        <v>100000</v>
      </c>
      <c r="D35" s="17">
        <v>1012</v>
      </c>
      <c r="E35" s="18">
        <v>801</v>
      </c>
      <c r="F35" s="18">
        <v>1658</v>
      </c>
      <c r="G35" s="18">
        <v>-74</v>
      </c>
      <c r="H35" s="18">
        <v>1036</v>
      </c>
      <c r="I35" s="18">
        <v>-444</v>
      </c>
      <c r="J35" s="18">
        <v>1515</v>
      </c>
      <c r="K35" s="18">
        <v>3419</v>
      </c>
      <c r="L35" s="18">
        <v>2320</v>
      </c>
      <c r="M35" s="18">
        <v>4923</v>
      </c>
      <c r="N35" s="18">
        <v>4840</v>
      </c>
      <c r="O35" s="18">
        <v>-3651</v>
      </c>
      <c r="P35" s="18">
        <v>-6490</v>
      </c>
      <c r="Q35" s="18">
        <v>4412</v>
      </c>
      <c r="R35" s="18">
        <v>2590</v>
      </c>
      <c r="S35" s="18">
        <v>1653</v>
      </c>
      <c r="T35" s="18">
        <v>3798</v>
      </c>
      <c r="U35" s="18">
        <v>-47</v>
      </c>
      <c r="V35" s="18">
        <v>-3685</v>
      </c>
      <c r="W35" s="18">
        <v>-932</v>
      </c>
      <c r="X35" s="18">
        <v>5054</v>
      </c>
      <c r="Y35" s="18">
        <v>7944</v>
      </c>
      <c r="Z35" s="18">
        <v>-3988</v>
      </c>
      <c r="AA35" s="18">
        <v>4382</v>
      </c>
      <c r="AB35" s="18">
        <v>-10445</v>
      </c>
      <c r="AC35" s="18">
        <v>-1700</v>
      </c>
      <c r="AD35" s="23">
        <v>6713</v>
      </c>
    </row>
    <row r="36" spans="1:30" ht="11.25">
      <c r="A36" s="58" t="s">
        <v>37</v>
      </c>
      <c r="B36" s="29"/>
      <c r="C36" s="29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</row>
    <row r="37" spans="1:30" ht="11.25">
      <c r="A37" s="21"/>
      <c r="B37" s="28"/>
      <c r="C37" s="28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</row>
  </sheetData>
  <sheetProtection/>
  <mergeCells count="2">
    <mergeCell ref="D1:AD1"/>
    <mergeCell ref="A1:C1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Peters Rudi ESTV</dc:creator>
  <cp:keywords/>
  <dc:description/>
  <cp:lastModifiedBy>u80725910</cp:lastModifiedBy>
  <dcterms:created xsi:type="dcterms:W3CDTF">2013-09-16T09:47:20Z</dcterms:created>
  <dcterms:modified xsi:type="dcterms:W3CDTF">2014-01-14T13:11:14Z</dcterms:modified>
  <cp:category/>
  <cp:version/>
  <cp:contentType/>
  <cp:contentStatus/>
</cp:coreProperties>
</file>